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cohen/Desktop/"/>
    </mc:Choice>
  </mc:AlternateContent>
  <xr:revisionPtr revIDLastSave="0" documentId="8_{548EE1F9-7519-D441-8382-6DBAD2615977}" xr6:coauthVersionLast="36" xr6:coauthVersionMax="36" xr10:uidLastSave="{00000000-0000-0000-0000-000000000000}"/>
  <bookViews>
    <workbookView xWindow="16780" yWindow="2500" windowWidth="29040" windowHeight="21140" tabRatio="500" xr2:uid="{00000000-000D-0000-FFFF-FFFF00000000}"/>
  </bookViews>
  <sheets>
    <sheet name="Cemetery Data Collection Sheet" sheetId="1" r:id="rId1"/>
    <sheet name="Survivorship Curve" sheetId="3" r:id="rId2"/>
    <sheet name="Life Table" sheetId="2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3" l="1"/>
  <c r="C4" i="3"/>
  <c r="D5" i="3"/>
  <c r="K5" i="3"/>
  <c r="C5" i="3"/>
  <c r="J4" i="2"/>
  <c r="J3" i="2"/>
  <c r="K4" i="2" s="1"/>
  <c r="C4" i="2"/>
  <c r="C3" i="2"/>
  <c r="D4" i="2" s="1"/>
  <c r="J5" i="3"/>
</calcChain>
</file>

<file path=xl/sharedStrings.xml><?xml version="1.0" encoding="utf-8"?>
<sst xmlns="http://schemas.openxmlformats.org/spreadsheetml/2006/main" count="65" uniqueCount="42">
  <si>
    <t>(# deaths for a given age interval divided by the total # deaths recorded in table)  multiplied by 1000</t>
  </si>
  <si>
    <r>
      <t xml:space="preserve"> d</t>
    </r>
    <r>
      <rPr>
        <b/>
        <vertAlign val="subscript"/>
        <sz val="11"/>
        <color rgb="FFFF0000"/>
        <rFont val="Times New Roman"/>
        <family val="1"/>
      </rPr>
      <t>x</t>
    </r>
    <r>
      <rPr>
        <b/>
        <sz val="11"/>
        <color rgb="FFFF0000"/>
        <rFont val="Times New Roman"/>
        <family val="1"/>
      </rPr>
      <t>:  Number deaths per 1000</t>
    </r>
  </si>
  <si>
    <r>
      <t>n</t>
    </r>
    <r>
      <rPr>
        <b/>
        <vertAlign val="subscript"/>
        <sz val="11"/>
        <color rgb="FF0000FF"/>
        <rFont val="Times New Roman"/>
        <family val="1"/>
      </rPr>
      <t>x</t>
    </r>
    <r>
      <rPr>
        <b/>
        <sz val="11"/>
        <color rgb="FF0000FF"/>
        <rFont val="Times New Roman"/>
        <family val="1"/>
      </rPr>
      <t>: Number survivors per 1000 at beginning of age interval</t>
    </r>
  </si>
  <si>
    <r>
      <t>Divide n</t>
    </r>
    <r>
      <rPr>
        <vertAlign val="subscript"/>
        <sz val="12"/>
        <color rgb="FF008000"/>
        <rFont val="Calibri"/>
        <family val="2"/>
        <scheme val="minor"/>
      </rPr>
      <t>x</t>
    </r>
    <r>
      <rPr>
        <sz val="12"/>
        <color rgb="FF008000"/>
        <rFont val="Calibri"/>
        <family val="2"/>
        <scheme val="minor"/>
      </rPr>
      <t xml:space="preserve"> by 1000</t>
    </r>
  </si>
  <si>
    <r>
      <t>l</t>
    </r>
    <r>
      <rPr>
        <b/>
        <vertAlign val="subscript"/>
        <sz val="11"/>
        <color rgb="FF008000"/>
        <rFont val="Times New Roman"/>
        <family val="1"/>
      </rPr>
      <t>x</t>
    </r>
    <r>
      <rPr>
        <b/>
        <sz val="11"/>
        <color rgb="FF008000"/>
        <rFont val="Times New Roman"/>
        <family val="1"/>
      </rPr>
      <t>: Proportion surviving to age (x)</t>
    </r>
  </si>
  <si>
    <t>Group 2: Born 1920 (most of life during use of antibiotics in medicine)</t>
  </si>
  <si>
    <t>Age Interval (x)  (years)</t>
  </si>
  <si>
    <t>Life Table 1: Born 1850 (lived pre-antibiotics) Total Number of Deaths: 415</t>
  </si>
  <si>
    <t>Life Table 1: Born 1920 (most of life during use of antibiotics in medicine) Total Number of Deaths: 1103</t>
  </si>
  <si>
    <t>Number deaths during interval (our data)</t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</si>
  <si>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</si>
  <si>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</si>
  <si>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</si>
  <si>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</si>
  <si>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</si>
  <si>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</si>
  <si>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</si>
  <si>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</si>
  <si>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</si>
  <si>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</si>
  <si>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</si>
  <si>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</si>
  <si>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</si>
  <si>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</si>
  <si>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</si>
  <si>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</si>
  <si>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</si>
  <si>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</si>
  <si>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</si>
  <si>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</si>
  <si>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r>
      <t>q</t>
    </r>
    <r>
      <rPr>
        <b/>
        <vertAlign val="subscript"/>
        <sz val="11"/>
        <color rgb="FF7030A0"/>
        <rFont val="Times New Roman"/>
        <family val="1"/>
      </rPr>
      <t>x</t>
    </r>
    <r>
      <rPr>
        <b/>
        <sz val="11"/>
        <color rgb="FF7030A0"/>
        <rFont val="Times New Roman"/>
        <family val="1"/>
      </rPr>
      <t>: Mortality rate</t>
    </r>
  </si>
  <si>
    <t>Total:</t>
  </si>
  <si>
    <r>
      <t>Starting n</t>
    </r>
    <r>
      <rPr>
        <vertAlign val="subscript"/>
        <sz val="11"/>
        <color rgb="FF0000FF"/>
        <rFont val="Times New Roman"/>
        <family val="1"/>
      </rPr>
      <t>x</t>
    </r>
    <r>
      <rPr>
        <sz val="11"/>
        <color rgb="FF0000FF"/>
        <rFont val="Times New Roman"/>
        <family val="1"/>
      </rPr>
      <t xml:space="preserve"> = 1000*. Next, subtract the first d</t>
    </r>
    <r>
      <rPr>
        <vertAlign val="subscript"/>
        <sz val="11"/>
        <color rgb="FF0000FF"/>
        <rFont val="Times New Roman"/>
        <family val="1"/>
      </rPr>
      <t>x</t>
    </r>
    <r>
      <rPr>
        <sz val="11"/>
        <color rgb="FF0000FF"/>
        <rFont val="Times New Roman"/>
        <family val="1"/>
      </rPr>
      <t xml:space="preserve"> from starting chohort (e.g.,1000), the 2nd d</t>
    </r>
    <r>
      <rPr>
        <vertAlign val="subscript"/>
        <sz val="11"/>
        <color rgb="FF0000FF"/>
        <rFont val="Times New Roman"/>
        <family val="1"/>
      </rPr>
      <t>x</t>
    </r>
    <r>
      <rPr>
        <sz val="11"/>
        <color rgb="FF0000FF"/>
        <rFont val="Times New Roman"/>
        <family val="1"/>
      </rPr>
      <t xml:space="preserve"> from remainder and so on</t>
    </r>
  </si>
  <si>
    <r>
      <t>l</t>
    </r>
    <r>
      <rPr>
        <b/>
        <vertAlign val="subscript"/>
        <sz val="11"/>
        <color rgb="FF008000"/>
        <rFont val="Times New Roman"/>
        <family val="1"/>
      </rPr>
      <t>x</t>
    </r>
    <r>
      <rPr>
        <b/>
        <sz val="11"/>
        <color rgb="FF008000"/>
        <rFont val="Times New Roman"/>
        <family val="1"/>
      </rPr>
      <t xml:space="preserve">: Proportion surviving to age (x) </t>
    </r>
  </si>
  <si>
    <r>
      <t>Divide dx by n</t>
    </r>
    <r>
      <rPr>
        <vertAlign val="subscript"/>
        <sz val="12"/>
        <color rgb="FF7030A0"/>
        <rFont val="Calibri"/>
        <family val="2"/>
        <scheme val="minor"/>
      </rPr>
      <t xml:space="preserve">x     </t>
    </r>
  </si>
  <si>
    <t xml:space="preserve">same calculations </t>
  </si>
  <si>
    <t>as survivorship curve</t>
  </si>
  <si>
    <t>assurvivorship curve</t>
  </si>
  <si>
    <t>Population 1:[insert description]</t>
  </si>
  <si>
    <t>Population 2:[insert  description]</t>
  </si>
  <si>
    <t>Factor hypothesized to affect population dynamics differently for the two populations below: [insert here]</t>
  </si>
  <si>
    <t>Group 1: Born 1850 (lived mostly pre-antibiotics)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</si>
</sst>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1"/>
      <color rgb="FF008000"/>
      <name val="Times New Roman"/>
      <family val="1"/>
    </font>
    <font>
      <b/>
      <sz val="11"/>
      <color rgb="FF0000FF"/>
      <name val="Times New Roman"/>
      <family val="1"/>
    </font>
    <font>
      <sz val="8"/>
      <name val="Calibri"/>
      <family val="2"/>
      <scheme val="minor"/>
    </font>
    <font>
      <b/>
      <vertAlign val="subscript"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vertAlign val="subscript"/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vertAlign val="subscript"/>
      <sz val="11"/>
      <color rgb="FF008000"/>
      <name val="Times New Roman"/>
      <family val="1"/>
    </font>
    <font>
      <b/>
      <sz val="11"/>
      <color rgb="FF008000"/>
      <name val="Times New Roman"/>
      <family val="1"/>
    </font>
    <font>
      <sz val="12"/>
      <color rgb="FF0000FF"/>
      <name val="Calibri"/>
      <family val="2"/>
      <scheme val="minor"/>
    </font>
    <font>
      <vertAlign val="subscript"/>
      <sz val="12"/>
      <color rgb="FF008000"/>
      <name val="Calibri"/>
      <family val="2"/>
      <scheme val="minor"/>
    </font>
    <font>
      <sz val="12"/>
      <color rgb="FF008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7030A0"/>
      <name val="Times New Roman"/>
      <family val="1"/>
    </font>
    <font>
      <b/>
      <vertAlign val="subscript"/>
      <sz val="11"/>
      <color rgb="FF7030A0"/>
      <name val="Times New Roman"/>
      <family val="1"/>
    </font>
    <font>
      <sz val="12"/>
      <color rgb="FF7030A0"/>
      <name val="Calibri"/>
      <family val="2"/>
      <scheme val="minor"/>
    </font>
    <font>
      <vertAlign val="subscript"/>
      <sz val="12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vertAlign val="subscript"/>
      <sz val="11"/>
      <color rgb="FF0000FF"/>
      <name val="Times New Roman"/>
      <family val="1"/>
    </font>
    <font>
      <sz val="12"/>
      <color rgb="FF222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Fill="1" applyBorder="1"/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1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4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3" fillId="0" borderId="1" xfId="0" applyFont="1" applyBorder="1"/>
    <xf numFmtId="164" fontId="23" fillId="0" borderId="1" xfId="0" applyNumberFormat="1" applyFont="1" applyBorder="1"/>
    <xf numFmtId="0" fontId="8" fillId="0" borderId="1" xfId="0" applyFont="1" applyBorder="1"/>
    <xf numFmtId="1" fontId="8" fillId="0" borderId="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1" fontId="1" fillId="0" borderId="0" xfId="0" applyNumberFormat="1" applyFont="1"/>
    <xf numFmtId="1" fontId="31" fillId="0" borderId="0" xfId="0" applyNumberFormat="1" applyFont="1"/>
    <xf numFmtId="0" fontId="0" fillId="0" borderId="0" xfId="0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colors>
    <mruColors>
      <color rgb="FF222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61091431694432"/>
          <c:y val="4.3051956103912215E-2"/>
          <c:w val="0.77442903493847193"/>
          <c:h val="0.80042997085994172"/>
        </c:manualLayout>
      </c:layout>
      <c:scatterChart>
        <c:scatterStyle val="smoothMarker"/>
        <c:varyColors val="0"/>
        <c:ser>
          <c:idx val="0"/>
          <c:order val="0"/>
          <c:tx>
            <c:v>1850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'Survivorship Curve'!$H$4:$H$23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'Survivorship Curve'!$D$4:$D$23</c:f>
              <c:numCache>
                <c:formatCode>0</c:formatCode>
                <c:ptCount val="20"/>
                <c:pt idx="0" formatCode="General">
                  <c:v>1000</c:v>
                </c:pt>
                <c:pt idx="1">
                  <c:v>915.6626506024096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81-504E-AF92-96863A12215F}"/>
            </c:ext>
          </c:extLst>
        </c:ser>
        <c:ser>
          <c:idx val="2"/>
          <c:order val="1"/>
          <c:tx>
            <c:v>1920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'Survivorship Curve'!$H$4:$H$23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xVal>
          <c:yVal>
            <c:numRef>
              <c:f>'Survivorship Curve'!$K$4:$K$23</c:f>
              <c:numCache>
                <c:formatCode>0</c:formatCode>
                <c:ptCount val="20"/>
                <c:pt idx="0">
                  <c:v>1000</c:v>
                </c:pt>
                <c:pt idx="1">
                  <c:v>873.9800543970988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81-504E-AF92-96863A122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527727"/>
        <c:axId val="274547727"/>
      </c:scatterChart>
      <c:valAx>
        <c:axId val="274527727"/>
        <c:scaling>
          <c:orientation val="minMax"/>
          <c:max val="10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Age (years)</a:t>
                </a:r>
              </a:p>
            </c:rich>
          </c:tx>
          <c:layout>
            <c:manualLayout>
              <c:xMode val="edge"/>
              <c:yMode val="edge"/>
              <c:x val="0.47519907697913083"/>
              <c:y val="0.9283266166532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47727"/>
        <c:crosses val="autoZero"/>
        <c:crossBetween val="midCat"/>
      </c:valAx>
      <c:valAx>
        <c:axId val="274547727"/>
        <c:scaling>
          <c:orientation val="minMax"/>
          <c:max val="100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Number of Survivors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527727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55555555555557"/>
          <c:y val="0.10040427238261884"/>
          <c:w val="0.13270976616231087"/>
          <c:h val="0.20962879640044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25</xdr:row>
      <xdr:rowOff>127000</xdr:rowOff>
    </xdr:from>
    <xdr:to>
      <xdr:col>8</xdr:col>
      <xdr:colOff>508000</xdr:colOff>
      <xdr:row>48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06CB32-1E83-524C-AA54-E0B539173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330200</xdr:colOff>
      <xdr:row>1</xdr:row>
      <xdr:rowOff>266700</xdr:rowOff>
    </xdr:from>
    <xdr:to>
      <xdr:col>22</xdr:col>
      <xdr:colOff>392957</xdr:colOff>
      <xdr:row>23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D5818AE6-221D-D04F-A7E9-64E247119AF2}"/>
            </a:ext>
          </a:extLst>
        </xdr:cNvPr>
        <xdr:cNvGrpSpPr/>
      </xdr:nvGrpSpPr>
      <xdr:grpSpPr>
        <a:xfrm>
          <a:off x="12827000" y="469900"/>
          <a:ext cx="7466857" cy="5816600"/>
          <a:chOff x="11087100" y="1384300"/>
          <a:chExt cx="7466857" cy="58166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35D68711-4F5B-EC40-BC93-C5E247A23D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87100" y="1384300"/>
            <a:ext cx="7466857" cy="5798113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81388DB-7207-8C41-8839-C36FEB7971FE}"/>
              </a:ext>
            </a:extLst>
          </xdr:cNvPr>
          <xdr:cNvSpPr/>
        </xdr:nvSpPr>
        <xdr:spPr>
          <a:xfrm>
            <a:off x="11137900" y="1435100"/>
            <a:ext cx="7277100" cy="457200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lang="en-US" sz="1200"/>
              <a:t>E</a:t>
            </a:r>
            <a:r>
              <a:rPr lang="en-US" sz="1200">
                <a:solidFill>
                  <a:schemeClr val="tx1"/>
                </a:solidFill>
              </a:rPr>
              <a:t>Example calculations using data for Dall sheep (</a:t>
            </a:r>
            <a:r>
              <a:rPr lang="en-US" sz="1200" i="1">
                <a:solidFill>
                  <a:schemeClr val="tx1"/>
                </a:solidFill>
              </a:rPr>
              <a:t>Ovis dalli</a:t>
            </a:r>
            <a:r>
              <a:rPr lang="en-US" sz="1200">
                <a:solidFill>
                  <a:schemeClr val="tx1"/>
                </a:solidFill>
              </a:rPr>
              <a:t>):</a:t>
            </a:r>
            <a:endParaRPr lang="en-US" sz="12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0F0A279-CBDF-D843-91DC-9CB978DABC73}"/>
              </a:ext>
            </a:extLst>
          </xdr:cNvPr>
          <xdr:cNvSpPr/>
        </xdr:nvSpPr>
        <xdr:spPr>
          <a:xfrm>
            <a:off x="15976600" y="1892300"/>
            <a:ext cx="2489200" cy="5308600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showRuler="0" zoomScale="85" zoomScaleNormal="85" workbookViewId="0">
      <selection activeCell="AK48" sqref="AK48"/>
    </sheetView>
  </sheetViews>
  <sheetFormatPr baseColWidth="10" defaultColWidth="11" defaultRowHeight="16" x14ac:dyDescent="0.2"/>
  <cols>
    <col min="1" max="15" width="11.83203125" customWidth="1"/>
  </cols>
  <sheetData>
    <row r="1" spans="1:16" x14ac:dyDescent="0.2">
      <c r="A1" s="49" t="s">
        <v>40</v>
      </c>
    </row>
    <row r="2" spans="1:16" x14ac:dyDescent="0.2">
      <c r="A2" s="49"/>
    </row>
    <row r="3" spans="1:16" x14ac:dyDescent="0.2">
      <c r="A3" s="49" t="s">
        <v>38</v>
      </c>
    </row>
    <row r="4" spans="1:16" s="36" customFormat="1" ht="54" customHeight="1" x14ac:dyDescent="0.2">
      <c r="A4" s="35"/>
      <c r="B4" s="35"/>
      <c r="C4" s="46"/>
      <c r="D4" s="47"/>
      <c r="E4" s="48"/>
    </row>
    <row r="5" spans="1:16" s="2" customFormat="1" ht="19" x14ac:dyDescent="0.25">
      <c r="A5" s="19"/>
      <c r="B5" s="13"/>
      <c r="C5" s="21"/>
      <c r="D5" s="40"/>
      <c r="E5" s="6"/>
      <c r="F5" s="13"/>
      <c r="G5" s="19"/>
      <c r="H5" s="13"/>
      <c r="I5" s="13"/>
      <c r="O5" s="37"/>
      <c r="P5" s="38"/>
    </row>
    <row r="6" spans="1:16" s="2" customFormat="1" ht="19" x14ac:dyDescent="0.25">
      <c r="A6" s="19"/>
      <c r="B6" s="13"/>
      <c r="C6" s="21"/>
      <c r="D6" s="22"/>
      <c r="E6" s="6"/>
      <c r="F6" s="13"/>
      <c r="G6" s="19"/>
      <c r="H6" s="13"/>
      <c r="I6" s="13"/>
      <c r="J6" s="13"/>
      <c r="O6" s="37"/>
      <c r="P6" s="38"/>
    </row>
    <row r="7" spans="1:16" s="2" customFormat="1" ht="19" x14ac:dyDescent="0.25">
      <c r="A7" s="19"/>
      <c r="B7" s="13"/>
      <c r="C7" s="21"/>
      <c r="D7" s="22"/>
      <c r="E7" s="6"/>
      <c r="F7" s="13"/>
      <c r="G7" s="19"/>
      <c r="H7" s="13"/>
      <c r="O7" s="37"/>
      <c r="P7" s="38"/>
    </row>
    <row r="8" spans="1:16" s="2" customFormat="1" ht="19" x14ac:dyDescent="0.25">
      <c r="A8" s="19"/>
      <c r="B8" s="13"/>
      <c r="C8" s="21"/>
      <c r="D8" s="22"/>
      <c r="E8" s="6"/>
      <c r="F8" s="13"/>
      <c r="G8" s="19"/>
      <c r="H8" s="13"/>
      <c r="O8" s="37"/>
      <c r="P8" s="38"/>
    </row>
    <row r="9" spans="1:16" s="2" customFormat="1" ht="19" x14ac:dyDescent="0.25">
      <c r="A9" s="19"/>
      <c r="B9" s="13"/>
      <c r="C9" s="21"/>
      <c r="D9" s="22"/>
      <c r="E9" s="6"/>
      <c r="F9" s="13"/>
      <c r="G9" s="19"/>
      <c r="H9" s="13"/>
      <c r="O9" s="37"/>
      <c r="P9" s="38"/>
    </row>
    <row r="10" spans="1:16" s="2" customFormat="1" ht="19" x14ac:dyDescent="0.25">
      <c r="A10" s="19"/>
      <c r="B10" s="13"/>
      <c r="C10" s="21"/>
      <c r="D10" s="22"/>
      <c r="E10" s="6"/>
      <c r="G10" s="19"/>
      <c r="H10" s="13"/>
      <c r="O10" s="37"/>
      <c r="P10" s="38"/>
    </row>
    <row r="11" spans="1:16" s="2" customFormat="1" ht="19" x14ac:dyDescent="0.25">
      <c r="A11" s="19"/>
      <c r="B11" s="13"/>
      <c r="C11" s="21"/>
      <c r="D11" s="22"/>
      <c r="E11" s="6"/>
      <c r="G11" s="19"/>
      <c r="H11" s="13"/>
      <c r="O11" s="37"/>
      <c r="P11" s="38"/>
    </row>
    <row r="12" spans="1:16" s="2" customFormat="1" ht="19" x14ac:dyDescent="0.25">
      <c r="A12" s="19"/>
      <c r="B12" s="13"/>
      <c r="C12" s="21"/>
      <c r="D12" s="22"/>
      <c r="E12" s="6"/>
      <c r="G12" s="19"/>
      <c r="H12" s="13"/>
      <c r="O12" s="37"/>
      <c r="P12" s="38"/>
    </row>
    <row r="13" spans="1:16" s="2" customFormat="1" ht="19" x14ac:dyDescent="0.25">
      <c r="A13" s="19"/>
      <c r="B13" s="13"/>
      <c r="C13" s="21"/>
      <c r="D13" s="22"/>
      <c r="E13" s="6"/>
      <c r="G13" s="19"/>
      <c r="H13" s="13"/>
      <c r="O13" s="37"/>
      <c r="P13" s="38"/>
    </row>
    <row r="14" spans="1:16" s="2" customFormat="1" ht="19" x14ac:dyDescent="0.25">
      <c r="A14" s="19"/>
      <c r="B14" s="13"/>
      <c r="C14" s="21"/>
      <c r="D14" s="22"/>
      <c r="E14" s="6"/>
      <c r="G14" s="19"/>
      <c r="H14" s="13"/>
      <c r="O14" s="37"/>
      <c r="P14" s="38"/>
    </row>
    <row r="15" spans="1:16" s="2" customFormat="1" ht="19" x14ac:dyDescent="0.25">
      <c r="A15" s="19"/>
      <c r="B15" s="13"/>
      <c r="C15" s="21"/>
      <c r="D15" s="22"/>
      <c r="E15" s="6"/>
      <c r="G15" s="19"/>
      <c r="H15" s="13"/>
      <c r="O15" s="37"/>
      <c r="P15" s="38"/>
    </row>
    <row r="16" spans="1:16" s="2" customFormat="1" ht="19" x14ac:dyDescent="0.25">
      <c r="A16" s="19"/>
      <c r="B16" s="13"/>
      <c r="C16" s="21"/>
      <c r="D16" s="22"/>
      <c r="E16" s="6"/>
      <c r="G16" s="19"/>
      <c r="H16" s="13"/>
      <c r="O16" s="37"/>
      <c r="P16" s="38"/>
    </row>
    <row r="17" spans="1:16" s="2" customFormat="1" ht="19" x14ac:dyDescent="0.25">
      <c r="A17" s="19"/>
      <c r="B17" s="13"/>
      <c r="C17" s="21"/>
      <c r="D17" s="22"/>
      <c r="E17" s="6"/>
      <c r="G17" s="19"/>
      <c r="H17" s="13"/>
      <c r="O17" s="37"/>
      <c r="P17" s="38"/>
    </row>
    <row r="18" spans="1:16" s="2" customFormat="1" ht="19" x14ac:dyDescent="0.25">
      <c r="A18" s="19"/>
      <c r="B18" s="13"/>
      <c r="C18" s="21"/>
      <c r="D18" s="22"/>
      <c r="E18" s="6"/>
      <c r="G18" s="19"/>
      <c r="H18" s="13"/>
      <c r="O18" s="37"/>
      <c r="P18" s="38"/>
    </row>
    <row r="19" spans="1:16" s="2" customFormat="1" ht="19" x14ac:dyDescent="0.25">
      <c r="A19" s="19"/>
      <c r="B19" s="13"/>
      <c r="C19" s="21"/>
      <c r="D19" s="22"/>
      <c r="E19" s="6"/>
      <c r="G19" s="19"/>
      <c r="H19" s="13"/>
      <c r="O19" s="37"/>
      <c r="P19" s="38"/>
    </row>
    <row r="20" spans="1:16" s="2" customFormat="1" x14ac:dyDescent="0.2">
      <c r="A20" s="19"/>
      <c r="C20" s="6"/>
      <c r="D20" s="8"/>
      <c r="E20" s="6"/>
    </row>
    <row r="21" spans="1:16" s="2" customFormat="1" x14ac:dyDescent="0.2">
      <c r="A21" s="20"/>
      <c r="B21" s="7"/>
      <c r="C21" s="5"/>
    </row>
    <row r="22" spans="1:16" s="2" customFormat="1" x14ac:dyDescent="0.2"/>
    <row r="23" spans="1:16" s="2" customFormat="1" x14ac:dyDescent="0.2"/>
    <row r="24" spans="1:16" s="2" customFormat="1" x14ac:dyDescent="0.2">
      <c r="D24" s="39"/>
    </row>
    <row r="25" spans="1:16" x14ac:dyDescent="0.2">
      <c r="A25" s="15"/>
      <c r="B25" s="14"/>
      <c r="C25" s="17"/>
      <c r="D25" s="18"/>
      <c r="E25" s="17"/>
      <c r="F25" s="14"/>
    </row>
    <row r="26" spans="1:16" x14ac:dyDescent="0.2">
      <c r="A26" s="15"/>
      <c r="B26" s="14"/>
      <c r="C26" s="17"/>
      <c r="D26" s="18"/>
      <c r="E26" s="17"/>
      <c r="F26" s="14"/>
    </row>
    <row r="27" spans="1:16" x14ac:dyDescent="0.2">
      <c r="A27" s="49" t="s">
        <v>39</v>
      </c>
      <c r="B27" s="14"/>
      <c r="C27" s="17"/>
      <c r="D27" s="18"/>
      <c r="E27" s="17"/>
      <c r="F27" s="14"/>
    </row>
    <row r="28" spans="1:16" s="36" customFormat="1" ht="54" customHeight="1" x14ac:dyDescent="0.2">
      <c r="A28" s="35"/>
      <c r="B28" s="35"/>
      <c r="C28" s="46"/>
      <c r="D28" s="47"/>
      <c r="E28" s="48"/>
    </row>
    <row r="29" spans="1:16" s="2" customFormat="1" ht="19" x14ac:dyDescent="0.25">
      <c r="A29" s="19"/>
      <c r="B29" s="13"/>
      <c r="C29" s="21"/>
      <c r="D29" s="40"/>
      <c r="E29" s="6"/>
      <c r="F29" s="13"/>
      <c r="G29" s="19"/>
      <c r="H29" s="13"/>
      <c r="I29" s="13"/>
      <c r="O29" s="37"/>
      <c r="P29" s="38"/>
    </row>
    <row r="30" spans="1:16" s="2" customFormat="1" ht="19" x14ac:dyDescent="0.25">
      <c r="A30" s="19"/>
      <c r="B30" s="13"/>
      <c r="C30" s="21"/>
      <c r="D30" s="22"/>
      <c r="E30" s="6"/>
      <c r="F30" s="13"/>
      <c r="G30" s="19"/>
      <c r="H30" s="13"/>
      <c r="I30" s="13"/>
      <c r="J30" s="13"/>
      <c r="O30" s="37"/>
      <c r="P30" s="38"/>
    </row>
    <row r="31" spans="1:16" s="2" customFormat="1" ht="19" x14ac:dyDescent="0.25">
      <c r="A31" s="19"/>
      <c r="B31" s="13"/>
      <c r="C31" s="21"/>
      <c r="D31" s="22"/>
      <c r="E31" s="6"/>
      <c r="F31" s="13"/>
      <c r="G31" s="19"/>
      <c r="H31" s="13"/>
      <c r="O31" s="37"/>
      <c r="P31" s="38"/>
    </row>
    <row r="32" spans="1:16" s="2" customFormat="1" ht="19" x14ac:dyDescent="0.25">
      <c r="A32" s="19"/>
      <c r="B32" s="13"/>
      <c r="C32" s="21"/>
      <c r="D32" s="22"/>
      <c r="E32" s="6"/>
      <c r="F32" s="13"/>
      <c r="G32" s="19"/>
      <c r="H32" s="13"/>
      <c r="O32" s="37"/>
      <c r="P32" s="38"/>
    </row>
    <row r="33" spans="1:16" s="2" customFormat="1" ht="19" x14ac:dyDescent="0.25">
      <c r="A33" s="19"/>
      <c r="B33" s="13"/>
      <c r="C33" s="21"/>
      <c r="D33" s="22"/>
      <c r="E33" s="6"/>
      <c r="F33" s="13"/>
      <c r="G33" s="19"/>
      <c r="H33" s="13"/>
      <c r="O33" s="37"/>
      <c r="P33" s="38"/>
    </row>
    <row r="34" spans="1:16" s="2" customFormat="1" ht="19" x14ac:dyDescent="0.25">
      <c r="A34" s="19"/>
      <c r="B34" s="13"/>
      <c r="C34" s="21"/>
      <c r="D34" s="22"/>
      <c r="E34" s="6"/>
      <c r="G34" s="19"/>
      <c r="H34" s="13"/>
      <c r="O34" s="37"/>
      <c r="P34" s="38"/>
    </row>
    <row r="35" spans="1:16" s="2" customFormat="1" ht="19" x14ac:dyDescent="0.25">
      <c r="A35" s="19"/>
      <c r="B35" s="13"/>
      <c r="C35" s="21"/>
      <c r="D35" s="22"/>
      <c r="E35" s="6"/>
      <c r="G35" s="19"/>
      <c r="H35" s="13"/>
      <c r="O35" s="37"/>
      <c r="P35" s="38"/>
    </row>
    <row r="36" spans="1:16" s="2" customFormat="1" ht="19" x14ac:dyDescent="0.25">
      <c r="A36" s="19"/>
      <c r="B36" s="13"/>
      <c r="C36" s="21"/>
      <c r="D36" s="22"/>
      <c r="E36" s="6"/>
      <c r="G36" s="19"/>
      <c r="H36" s="13"/>
      <c r="O36" s="37"/>
      <c r="P36" s="38"/>
    </row>
    <row r="37" spans="1:16" s="2" customFormat="1" ht="19" x14ac:dyDescent="0.25">
      <c r="A37" s="19"/>
      <c r="B37" s="13"/>
      <c r="C37" s="21"/>
      <c r="D37" s="22"/>
      <c r="E37" s="6"/>
      <c r="G37" s="19"/>
      <c r="H37" s="13"/>
      <c r="O37" s="37"/>
      <c r="P37" s="38"/>
    </row>
    <row r="38" spans="1:16" s="2" customFormat="1" ht="19" x14ac:dyDescent="0.25">
      <c r="A38" s="19"/>
      <c r="B38" s="13"/>
      <c r="C38" s="21"/>
      <c r="D38" s="22"/>
      <c r="E38" s="6"/>
      <c r="G38" s="19"/>
      <c r="H38" s="13"/>
      <c r="O38" s="37"/>
      <c r="P38" s="38"/>
    </row>
    <row r="39" spans="1:16" s="2" customFormat="1" ht="19" x14ac:dyDescent="0.25">
      <c r="A39" s="19"/>
      <c r="B39" s="13"/>
      <c r="C39" s="21"/>
      <c r="D39" s="22"/>
      <c r="E39" s="6"/>
      <c r="G39" s="19"/>
      <c r="H39" s="13"/>
      <c r="O39" s="37"/>
      <c r="P39" s="38"/>
    </row>
    <row r="40" spans="1:16" s="2" customFormat="1" ht="19" x14ac:dyDescent="0.25">
      <c r="A40" s="19"/>
      <c r="B40" s="13"/>
      <c r="C40" s="21"/>
      <c r="D40" s="22"/>
      <c r="E40" s="6"/>
      <c r="G40" s="19"/>
      <c r="H40" s="13"/>
      <c r="O40" s="37"/>
      <c r="P40" s="38"/>
    </row>
    <row r="41" spans="1:16" s="2" customFormat="1" ht="19" x14ac:dyDescent="0.25">
      <c r="A41" s="19"/>
      <c r="B41" s="13"/>
      <c r="C41" s="21"/>
      <c r="D41" s="22"/>
      <c r="E41" s="6"/>
      <c r="G41" s="19"/>
      <c r="H41" s="13"/>
      <c r="O41" s="37"/>
      <c r="P41" s="38"/>
    </row>
    <row r="42" spans="1:16" s="2" customFormat="1" ht="19" x14ac:dyDescent="0.25">
      <c r="A42" s="19"/>
      <c r="B42" s="13"/>
      <c r="C42" s="21"/>
      <c r="D42" s="22"/>
      <c r="E42" s="6"/>
      <c r="G42" s="19"/>
      <c r="H42" s="13"/>
      <c r="O42" s="37"/>
      <c r="P42" s="38"/>
    </row>
    <row r="43" spans="1:16" s="2" customFormat="1" ht="19" x14ac:dyDescent="0.25">
      <c r="A43" s="19"/>
      <c r="B43" s="13"/>
      <c r="C43" s="21"/>
      <c r="D43" s="22"/>
      <c r="E43" s="6"/>
      <c r="G43" s="19"/>
      <c r="H43" s="13"/>
      <c r="O43" s="37"/>
      <c r="P43" s="38"/>
    </row>
    <row r="44" spans="1:16" s="2" customFormat="1" x14ac:dyDescent="0.2">
      <c r="A44" s="19"/>
      <c r="C44" s="6"/>
      <c r="D44" s="8"/>
      <c r="E44" s="6"/>
    </row>
    <row r="45" spans="1:16" s="2" customFormat="1" x14ac:dyDescent="0.2">
      <c r="A45" s="20"/>
      <c r="B45" s="7"/>
      <c r="C45" s="5"/>
    </row>
    <row r="46" spans="1:16" s="2" customFormat="1" x14ac:dyDescent="0.2"/>
    <row r="47" spans="1:16" s="2" customFormat="1" x14ac:dyDescent="0.2"/>
    <row r="48" spans="1:16" s="2" customFormat="1" x14ac:dyDescent="0.2">
      <c r="D48" s="39"/>
    </row>
  </sheetData>
  <phoneticPr fontId="13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topLeftCell="A45" workbookViewId="0">
      <selection activeCell="J22" sqref="J22"/>
    </sheetView>
  </sheetViews>
  <sheetFormatPr baseColWidth="10" defaultColWidth="8.83203125" defaultRowHeight="16" x14ac:dyDescent="0.2"/>
  <cols>
    <col min="1" max="1" width="11" customWidth="1"/>
    <col min="2" max="2" width="13.1640625" customWidth="1"/>
    <col min="3" max="3" width="18.83203125" customWidth="1"/>
    <col min="4" max="4" width="25.83203125" customWidth="1"/>
    <col min="8" max="8" width="11.5" customWidth="1"/>
    <col min="9" max="9" width="12.5" customWidth="1"/>
    <col min="10" max="10" width="18.83203125" customWidth="1"/>
    <col min="11" max="11" width="25.83203125" customWidth="1"/>
    <col min="16" max="17" width="8.83203125" customWidth="1"/>
    <col min="19" max="20" width="8.83203125" customWidth="1"/>
  </cols>
  <sheetData>
    <row r="1" spans="1:20" x14ac:dyDescent="0.2">
      <c r="A1" t="s">
        <v>41</v>
      </c>
      <c r="H1" t="s">
        <v>5</v>
      </c>
    </row>
    <row r="2" spans="1:20" ht="72" customHeight="1" x14ac:dyDescent="0.2">
      <c r="A2" s="1" t="s">
        <v>6</v>
      </c>
      <c r="B2" s="1" t="s">
        <v>9</v>
      </c>
      <c r="C2" s="26" t="s">
        <v>1</v>
      </c>
      <c r="D2" s="27" t="s">
        <v>2</v>
      </c>
      <c r="H2" s="1" t="s">
        <v>6</v>
      </c>
      <c r="I2" s="1" t="s">
        <v>9</v>
      </c>
      <c r="J2" s="26" t="s">
        <v>1</v>
      </c>
      <c r="K2" s="27" t="s">
        <v>2</v>
      </c>
      <c r="P2" s="4"/>
      <c r="R2" s="12"/>
      <c r="S2" s="3"/>
      <c r="T2" s="3"/>
    </row>
    <row r="3" spans="1:20" ht="72" customHeight="1" x14ac:dyDescent="0.2">
      <c r="A3" s="15"/>
      <c r="B3" s="15"/>
      <c r="C3" s="41" t="s">
        <v>0</v>
      </c>
      <c r="D3" s="42" t="s">
        <v>32</v>
      </c>
      <c r="H3" s="15"/>
      <c r="I3" s="15"/>
      <c r="J3" s="41" t="s">
        <v>0</v>
      </c>
      <c r="K3" s="42" t="s">
        <v>32</v>
      </c>
      <c r="P3" s="4"/>
      <c r="Q3" s="11"/>
      <c r="R3" s="12"/>
      <c r="S3" s="3"/>
      <c r="T3" s="3"/>
    </row>
    <row r="4" spans="1:20" x14ac:dyDescent="0.2">
      <c r="A4" s="24" t="s">
        <v>10</v>
      </c>
      <c r="B4">
        <v>35</v>
      </c>
      <c r="C4" s="25">
        <f>B4/415*1000</f>
        <v>84.337349397590359</v>
      </c>
      <c r="D4">
        <v>1000</v>
      </c>
      <c r="H4">
        <v>5</v>
      </c>
      <c r="I4">
        <v>139</v>
      </c>
      <c r="J4" s="25">
        <f>I4/1103*1000</f>
        <v>126.01994560290117</v>
      </c>
      <c r="K4" s="25">
        <v>1000</v>
      </c>
    </row>
    <row r="5" spans="1:20" x14ac:dyDescent="0.2">
      <c r="A5" s="28" t="s">
        <v>11</v>
      </c>
      <c r="B5">
        <v>14</v>
      </c>
      <c r="C5" s="25">
        <f>B5/415*1000</f>
        <v>33.734939759036145</v>
      </c>
      <c r="D5" s="25">
        <f>D4-C4</f>
        <v>915.6626506024096</v>
      </c>
      <c r="H5">
        <v>10</v>
      </c>
      <c r="I5">
        <v>7</v>
      </c>
      <c r="J5" s="25">
        <f t="shared" ref="J5" si="0">I5/1103*1000</f>
        <v>6.3463281958295559</v>
      </c>
      <c r="K5" s="25">
        <f>K4-J4</f>
        <v>873.9800543970988</v>
      </c>
    </row>
    <row r="6" spans="1:20" x14ac:dyDescent="0.2">
      <c r="A6" s="28" t="s">
        <v>12</v>
      </c>
      <c r="B6">
        <v>9</v>
      </c>
      <c r="C6" s="25"/>
      <c r="D6" s="25"/>
      <c r="H6">
        <v>15</v>
      </c>
      <c r="I6">
        <v>7</v>
      </c>
      <c r="J6" s="25"/>
      <c r="K6" s="25"/>
    </row>
    <row r="7" spans="1:20" x14ac:dyDescent="0.2">
      <c r="A7" s="28" t="s">
        <v>13</v>
      </c>
      <c r="B7">
        <v>7</v>
      </c>
      <c r="C7" s="25"/>
      <c r="D7" s="25"/>
      <c r="H7">
        <v>20</v>
      </c>
      <c r="I7">
        <v>10</v>
      </c>
      <c r="J7" s="25"/>
      <c r="K7" s="25"/>
    </row>
    <row r="8" spans="1:20" x14ac:dyDescent="0.2">
      <c r="A8" s="28" t="s">
        <v>14</v>
      </c>
      <c r="B8">
        <v>21</v>
      </c>
      <c r="C8" s="25"/>
      <c r="D8" s="25"/>
      <c r="H8">
        <v>25</v>
      </c>
      <c r="I8">
        <v>12</v>
      </c>
      <c r="J8" s="25"/>
      <c r="K8" s="25"/>
    </row>
    <row r="9" spans="1:20" x14ac:dyDescent="0.2">
      <c r="A9" s="28" t="s">
        <v>15</v>
      </c>
      <c r="B9">
        <v>39</v>
      </c>
      <c r="C9" s="25"/>
      <c r="D9" s="25"/>
      <c r="H9">
        <v>30</v>
      </c>
      <c r="I9">
        <v>6</v>
      </c>
      <c r="J9" s="25"/>
      <c r="K9" s="25"/>
    </row>
    <row r="10" spans="1:20" x14ac:dyDescent="0.2">
      <c r="A10" s="28" t="s">
        <v>16</v>
      </c>
      <c r="B10">
        <v>18</v>
      </c>
      <c r="C10" s="25"/>
      <c r="D10" s="25"/>
      <c r="H10">
        <v>35</v>
      </c>
      <c r="I10">
        <v>15</v>
      </c>
      <c r="J10" s="25"/>
      <c r="K10" s="25"/>
    </row>
    <row r="11" spans="1:20" x14ac:dyDescent="0.2">
      <c r="A11" s="28" t="s">
        <v>17</v>
      </c>
      <c r="B11">
        <v>19</v>
      </c>
      <c r="C11" s="25"/>
      <c r="D11" s="25"/>
      <c r="H11">
        <v>40</v>
      </c>
      <c r="I11">
        <v>12</v>
      </c>
      <c r="J11" s="25"/>
      <c r="K11" s="25"/>
    </row>
    <row r="12" spans="1:20" x14ac:dyDescent="0.2">
      <c r="A12" s="28" t="s">
        <v>18</v>
      </c>
      <c r="B12">
        <v>19</v>
      </c>
      <c r="C12" s="25"/>
      <c r="D12" s="25"/>
      <c r="H12">
        <v>45</v>
      </c>
      <c r="I12">
        <v>13</v>
      </c>
      <c r="J12" s="25"/>
      <c r="K12" s="25"/>
    </row>
    <row r="13" spans="1:20" x14ac:dyDescent="0.2">
      <c r="A13" s="28" t="s">
        <v>19</v>
      </c>
      <c r="B13">
        <v>26</v>
      </c>
      <c r="C13" s="25"/>
      <c r="D13" s="25"/>
      <c r="H13">
        <v>50</v>
      </c>
      <c r="I13">
        <v>18</v>
      </c>
      <c r="J13" s="25"/>
      <c r="K13" s="25"/>
    </row>
    <row r="14" spans="1:20" x14ac:dyDescent="0.2">
      <c r="A14" s="28" t="s">
        <v>20</v>
      </c>
      <c r="B14">
        <v>19</v>
      </c>
      <c r="C14" s="25"/>
      <c r="D14" s="25"/>
      <c r="H14">
        <v>55</v>
      </c>
      <c r="I14">
        <v>19</v>
      </c>
      <c r="J14" s="25"/>
      <c r="K14" s="25"/>
    </row>
    <row r="15" spans="1:20" x14ac:dyDescent="0.2">
      <c r="A15" s="28" t="s">
        <v>21</v>
      </c>
      <c r="B15">
        <v>22</v>
      </c>
      <c r="C15" s="25"/>
      <c r="D15" s="25"/>
      <c r="H15">
        <v>60</v>
      </c>
      <c r="I15">
        <v>39</v>
      </c>
      <c r="J15" s="25"/>
      <c r="K15" s="25"/>
    </row>
    <row r="16" spans="1:20" x14ac:dyDescent="0.2">
      <c r="A16" s="28" t="s">
        <v>22</v>
      </c>
      <c r="B16">
        <v>34</v>
      </c>
      <c r="C16" s="25"/>
      <c r="D16" s="25"/>
      <c r="H16">
        <v>65</v>
      </c>
      <c r="I16">
        <v>53</v>
      </c>
      <c r="J16" s="25"/>
      <c r="K16" s="25"/>
    </row>
    <row r="17" spans="1:11" x14ac:dyDescent="0.2">
      <c r="A17" s="28" t="s">
        <v>23</v>
      </c>
      <c r="B17">
        <v>30</v>
      </c>
      <c r="C17" s="25"/>
      <c r="D17" s="25"/>
      <c r="H17">
        <v>70</v>
      </c>
      <c r="I17">
        <v>70</v>
      </c>
      <c r="J17" s="25"/>
      <c r="K17" s="25"/>
    </row>
    <row r="18" spans="1:11" x14ac:dyDescent="0.2">
      <c r="A18" s="28" t="s">
        <v>24</v>
      </c>
      <c r="B18">
        <v>33</v>
      </c>
      <c r="C18" s="25"/>
      <c r="D18" s="25"/>
      <c r="H18">
        <v>75</v>
      </c>
      <c r="I18">
        <v>87</v>
      </c>
      <c r="J18" s="25"/>
      <c r="K18" s="25"/>
    </row>
    <row r="19" spans="1:11" x14ac:dyDescent="0.2">
      <c r="A19" s="28" t="s">
        <v>25</v>
      </c>
      <c r="B19">
        <v>21</v>
      </c>
      <c r="C19" s="25"/>
      <c r="D19" s="25"/>
      <c r="H19">
        <v>80</v>
      </c>
      <c r="I19">
        <v>145</v>
      </c>
      <c r="J19" s="25"/>
      <c r="K19" s="25"/>
    </row>
    <row r="20" spans="1:11" x14ac:dyDescent="0.2">
      <c r="A20" s="28" t="s">
        <v>26</v>
      </c>
      <c r="B20">
        <v>30</v>
      </c>
      <c r="C20" s="25"/>
      <c r="D20" s="25"/>
      <c r="H20">
        <v>85</v>
      </c>
      <c r="I20">
        <v>148</v>
      </c>
      <c r="J20" s="25"/>
      <c r="K20" s="25"/>
    </row>
    <row r="21" spans="1:11" x14ac:dyDescent="0.2">
      <c r="A21" s="28" t="s">
        <v>27</v>
      </c>
      <c r="B21">
        <v>17</v>
      </c>
      <c r="C21" s="25"/>
      <c r="D21" s="25"/>
      <c r="H21">
        <v>90</v>
      </c>
      <c r="I21">
        <v>162</v>
      </c>
      <c r="J21" s="25"/>
      <c r="K21" s="25"/>
    </row>
    <row r="22" spans="1:11" x14ac:dyDescent="0.2">
      <c r="A22" s="28" t="s">
        <v>28</v>
      </c>
      <c r="B22">
        <v>2</v>
      </c>
      <c r="C22" s="25"/>
      <c r="D22" s="25"/>
      <c r="H22">
        <v>95</v>
      </c>
      <c r="I22">
        <v>104</v>
      </c>
      <c r="J22" s="25"/>
      <c r="K22" s="25"/>
    </row>
    <row r="23" spans="1:11" x14ac:dyDescent="0.2">
      <c r="A23" s="28" t="s">
        <v>29</v>
      </c>
      <c r="B23">
        <v>0</v>
      </c>
      <c r="C23" s="25"/>
      <c r="D23" s="25"/>
      <c r="H23">
        <v>100</v>
      </c>
      <c r="I23">
        <v>37</v>
      </c>
      <c r="J23" s="25"/>
      <c r="K23" s="25"/>
    </row>
    <row r="25" spans="1:11" x14ac:dyDescent="0.2">
      <c r="A25" s="28" t="s">
        <v>31</v>
      </c>
      <c r="B25">
        <v>415</v>
      </c>
      <c r="H25" s="45" t="s">
        <v>31</v>
      </c>
      <c r="I25">
        <v>1103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workbookViewId="0">
      <selection activeCell="F8" sqref="F8"/>
    </sheetView>
  </sheetViews>
  <sheetFormatPr baseColWidth="10" defaultColWidth="8.83203125" defaultRowHeight="16" x14ac:dyDescent="0.2"/>
  <cols>
    <col min="2" max="2" width="12.33203125" customWidth="1"/>
    <col min="3" max="3" width="19.33203125" customWidth="1"/>
    <col min="4" max="4" width="18.33203125" customWidth="1"/>
    <col min="5" max="7" width="19" customWidth="1"/>
    <col min="9" max="9" width="12.33203125" customWidth="1"/>
    <col min="10" max="10" width="19.33203125" customWidth="1"/>
    <col min="11" max="11" width="18.33203125" customWidth="1"/>
    <col min="12" max="14" width="19" customWidth="1"/>
  </cols>
  <sheetData>
    <row r="1" spans="1:14" x14ac:dyDescent="0.2">
      <c r="A1" t="s">
        <v>7</v>
      </c>
      <c r="H1" t="s">
        <v>8</v>
      </c>
    </row>
    <row r="2" spans="1:14" ht="64" x14ac:dyDescent="0.2">
      <c r="A2" s="1" t="s">
        <v>6</v>
      </c>
      <c r="B2" s="1" t="s">
        <v>9</v>
      </c>
      <c r="C2" s="26" t="s">
        <v>1</v>
      </c>
      <c r="D2" s="27" t="s">
        <v>2</v>
      </c>
      <c r="E2" s="29" t="s">
        <v>4</v>
      </c>
      <c r="F2" s="33" t="s">
        <v>30</v>
      </c>
      <c r="G2" s="30"/>
      <c r="H2" s="1" t="s">
        <v>6</v>
      </c>
      <c r="I2" s="1" t="s">
        <v>9</v>
      </c>
      <c r="J2" s="9" t="s">
        <v>1</v>
      </c>
      <c r="K2" s="10" t="s">
        <v>2</v>
      </c>
      <c r="L2" s="29" t="s">
        <v>33</v>
      </c>
      <c r="M2" s="33" t="s">
        <v>30</v>
      </c>
      <c r="N2" s="16"/>
    </row>
    <row r="3" spans="1:14" ht="19" x14ac:dyDescent="0.25">
      <c r="A3">
        <v>5</v>
      </c>
      <c r="B3">
        <v>35</v>
      </c>
      <c r="C3" s="25">
        <f>B3/415*1000</f>
        <v>84.337349397590359</v>
      </c>
      <c r="D3">
        <v>1000</v>
      </c>
      <c r="E3" s="31" t="s">
        <v>3</v>
      </c>
      <c r="F3" s="34" t="s">
        <v>34</v>
      </c>
      <c r="G3" s="23"/>
      <c r="H3">
        <v>5</v>
      </c>
      <c r="I3">
        <v>139</v>
      </c>
      <c r="J3" s="25">
        <f>I3/1103*1000</f>
        <v>126.01994560290117</v>
      </c>
      <c r="K3" s="25">
        <v>1000</v>
      </c>
      <c r="L3" s="31" t="s">
        <v>3</v>
      </c>
      <c r="M3" s="34" t="s">
        <v>34</v>
      </c>
      <c r="N3" s="23"/>
    </row>
    <row r="4" spans="1:14" x14ac:dyDescent="0.2">
      <c r="A4">
        <v>10</v>
      </c>
      <c r="B4">
        <v>14</v>
      </c>
      <c r="C4" s="25">
        <f t="shared" ref="C4" si="0">B4/415*1000</f>
        <v>33.734939759036145</v>
      </c>
      <c r="D4" s="25">
        <f>D3-C3</f>
        <v>915.6626506024096</v>
      </c>
      <c r="E4" s="24"/>
      <c r="F4" s="24"/>
      <c r="G4" s="23"/>
      <c r="H4">
        <v>10</v>
      </c>
      <c r="I4">
        <v>7</v>
      </c>
      <c r="J4" s="25">
        <f t="shared" ref="J4" si="1">I4/1103*1000</f>
        <v>6.3463281958295559</v>
      </c>
      <c r="K4" s="25">
        <f>K3-J3</f>
        <v>873.9800543970988</v>
      </c>
      <c r="L4" s="24"/>
      <c r="M4" s="24"/>
      <c r="N4" s="23"/>
    </row>
    <row r="5" spans="1:14" x14ac:dyDescent="0.2">
      <c r="A5">
        <v>15</v>
      </c>
      <c r="B5">
        <v>9</v>
      </c>
      <c r="C5" s="43" t="s">
        <v>35</v>
      </c>
      <c r="D5" s="44" t="s">
        <v>35</v>
      </c>
      <c r="E5" s="24"/>
      <c r="F5" s="24"/>
      <c r="G5" s="23"/>
      <c r="H5">
        <v>15</v>
      </c>
      <c r="I5">
        <v>7</v>
      </c>
      <c r="J5" s="43" t="s">
        <v>35</v>
      </c>
      <c r="K5" s="44" t="s">
        <v>35</v>
      </c>
      <c r="L5" s="24"/>
      <c r="M5" s="24"/>
      <c r="N5" s="23"/>
    </row>
    <row r="6" spans="1:14" x14ac:dyDescent="0.2">
      <c r="A6">
        <v>20</v>
      </c>
      <c r="B6">
        <v>7</v>
      </c>
      <c r="C6" s="43" t="s">
        <v>36</v>
      </c>
      <c r="D6" s="44" t="s">
        <v>37</v>
      </c>
      <c r="E6" s="24"/>
      <c r="F6" s="24"/>
      <c r="G6" s="23"/>
      <c r="H6">
        <v>20</v>
      </c>
      <c r="I6">
        <v>10</v>
      </c>
      <c r="J6" s="43" t="s">
        <v>36</v>
      </c>
      <c r="K6" s="44" t="s">
        <v>37</v>
      </c>
      <c r="L6" s="24"/>
      <c r="M6" s="24"/>
      <c r="N6" s="23"/>
    </row>
    <row r="7" spans="1:14" x14ac:dyDescent="0.2">
      <c r="A7">
        <v>25</v>
      </c>
      <c r="B7">
        <v>21</v>
      </c>
      <c r="C7" s="25"/>
      <c r="D7" s="25"/>
      <c r="E7" s="24"/>
      <c r="F7" s="24"/>
      <c r="G7" s="23"/>
      <c r="H7">
        <v>25</v>
      </c>
      <c r="I7">
        <v>12</v>
      </c>
      <c r="J7" s="25"/>
      <c r="K7" s="25"/>
      <c r="L7" s="24"/>
      <c r="M7" s="24"/>
      <c r="N7" s="23"/>
    </row>
    <row r="8" spans="1:14" x14ac:dyDescent="0.2">
      <c r="A8">
        <v>30</v>
      </c>
      <c r="B8">
        <v>39</v>
      </c>
      <c r="C8" s="25"/>
      <c r="D8" s="25"/>
      <c r="E8" s="24"/>
      <c r="F8" s="24"/>
      <c r="G8" s="23"/>
      <c r="H8">
        <v>30</v>
      </c>
      <c r="I8">
        <v>6</v>
      </c>
      <c r="J8" s="25"/>
      <c r="K8" s="25"/>
      <c r="L8" s="24"/>
      <c r="M8" s="24"/>
      <c r="N8" s="23"/>
    </row>
    <row r="9" spans="1:14" x14ac:dyDescent="0.2">
      <c r="A9">
        <v>35</v>
      </c>
      <c r="B9">
        <v>18</v>
      </c>
      <c r="C9" s="25"/>
      <c r="D9" s="25"/>
      <c r="E9" s="24"/>
      <c r="F9" s="24"/>
      <c r="G9" s="23"/>
      <c r="H9">
        <v>35</v>
      </c>
      <c r="I9">
        <v>15</v>
      </c>
      <c r="J9" s="25"/>
      <c r="K9" s="25"/>
      <c r="L9" s="24"/>
      <c r="M9" s="24"/>
      <c r="N9" s="23"/>
    </row>
    <row r="10" spans="1:14" x14ac:dyDescent="0.2">
      <c r="A10">
        <v>40</v>
      </c>
      <c r="B10">
        <v>19</v>
      </c>
      <c r="C10" s="25"/>
      <c r="D10" s="25"/>
      <c r="E10" s="24"/>
      <c r="F10" s="24"/>
      <c r="G10" s="23"/>
      <c r="H10">
        <v>40</v>
      </c>
      <c r="I10">
        <v>12</v>
      </c>
      <c r="J10" s="25"/>
      <c r="K10" s="25"/>
      <c r="L10" s="24"/>
      <c r="M10" s="24"/>
      <c r="N10" s="23"/>
    </row>
    <row r="11" spans="1:14" x14ac:dyDescent="0.2">
      <c r="A11">
        <v>45</v>
      </c>
      <c r="B11">
        <v>19</v>
      </c>
      <c r="C11" s="25"/>
      <c r="D11" s="25"/>
      <c r="E11" s="24"/>
      <c r="F11" s="24"/>
      <c r="G11" s="23"/>
      <c r="H11">
        <v>45</v>
      </c>
      <c r="I11">
        <v>13</v>
      </c>
      <c r="J11" s="25"/>
      <c r="K11" s="25"/>
      <c r="L11" s="24"/>
      <c r="M11" s="24"/>
      <c r="N11" s="23"/>
    </row>
    <row r="12" spans="1:14" x14ac:dyDescent="0.2">
      <c r="A12">
        <v>50</v>
      </c>
      <c r="B12">
        <v>26</v>
      </c>
      <c r="C12" s="25"/>
      <c r="D12" s="25"/>
      <c r="E12" s="24"/>
      <c r="F12" s="24"/>
      <c r="G12" s="23"/>
      <c r="H12">
        <v>50</v>
      </c>
      <c r="I12">
        <v>18</v>
      </c>
      <c r="J12" s="25"/>
      <c r="K12" s="25"/>
      <c r="L12" s="24"/>
      <c r="M12" s="24"/>
      <c r="N12" s="23"/>
    </row>
    <row r="13" spans="1:14" x14ac:dyDescent="0.2">
      <c r="A13">
        <v>55</v>
      </c>
      <c r="B13">
        <v>19</v>
      </c>
      <c r="C13" s="25"/>
      <c r="D13" s="25"/>
      <c r="E13" s="24"/>
      <c r="F13" s="24"/>
      <c r="G13" s="23"/>
      <c r="H13">
        <v>55</v>
      </c>
      <c r="I13">
        <v>19</v>
      </c>
      <c r="J13" s="25"/>
      <c r="K13" s="25"/>
      <c r="L13" s="24"/>
      <c r="M13" s="24"/>
      <c r="N13" s="23"/>
    </row>
    <row r="14" spans="1:14" x14ac:dyDescent="0.2">
      <c r="A14">
        <v>60</v>
      </c>
      <c r="B14">
        <v>22</v>
      </c>
      <c r="C14" s="25"/>
      <c r="D14" s="25"/>
      <c r="E14" s="24"/>
      <c r="F14" s="24"/>
      <c r="G14" s="23"/>
      <c r="H14">
        <v>60</v>
      </c>
      <c r="I14">
        <v>39</v>
      </c>
      <c r="J14" s="25"/>
      <c r="K14" s="25"/>
      <c r="L14" s="24"/>
      <c r="M14" s="24"/>
      <c r="N14" s="23"/>
    </row>
    <row r="15" spans="1:14" x14ac:dyDescent="0.2">
      <c r="A15">
        <v>65</v>
      </c>
      <c r="B15">
        <v>34</v>
      </c>
      <c r="C15" s="25"/>
      <c r="D15" s="25"/>
      <c r="E15" s="24"/>
      <c r="F15" s="24"/>
      <c r="G15" s="23"/>
      <c r="H15">
        <v>65</v>
      </c>
      <c r="I15">
        <v>53</v>
      </c>
      <c r="J15" s="25"/>
      <c r="K15" s="25"/>
      <c r="L15" s="24"/>
      <c r="M15" s="24"/>
      <c r="N15" s="23"/>
    </row>
    <row r="16" spans="1:14" x14ac:dyDescent="0.2">
      <c r="A16">
        <v>70</v>
      </c>
      <c r="B16">
        <v>30</v>
      </c>
      <c r="C16" s="25"/>
      <c r="D16" s="25"/>
      <c r="E16" s="24"/>
      <c r="F16" s="24"/>
      <c r="G16" s="23"/>
      <c r="H16">
        <v>70</v>
      </c>
      <c r="I16">
        <v>70</v>
      </c>
      <c r="J16" s="25"/>
      <c r="K16" s="25"/>
      <c r="L16" s="24"/>
      <c r="M16" s="24"/>
      <c r="N16" s="23"/>
    </row>
    <row r="17" spans="1:14" x14ac:dyDescent="0.2">
      <c r="A17">
        <v>75</v>
      </c>
      <c r="B17">
        <v>33</v>
      </c>
      <c r="C17" s="25"/>
      <c r="D17" s="25"/>
      <c r="E17" s="24"/>
      <c r="F17" s="24"/>
      <c r="G17" s="23"/>
      <c r="H17">
        <v>75</v>
      </c>
      <c r="I17">
        <v>87</v>
      </c>
      <c r="J17" s="25"/>
      <c r="K17" s="25"/>
      <c r="L17" s="24"/>
      <c r="M17" s="24"/>
      <c r="N17" s="23"/>
    </row>
    <row r="18" spans="1:14" x14ac:dyDescent="0.2">
      <c r="A18">
        <v>80</v>
      </c>
      <c r="B18">
        <v>21</v>
      </c>
      <c r="C18" s="25"/>
      <c r="D18" s="25"/>
      <c r="E18" s="24"/>
      <c r="F18" s="24"/>
      <c r="G18" s="23"/>
      <c r="H18">
        <v>80</v>
      </c>
      <c r="I18">
        <v>145</v>
      </c>
      <c r="J18" s="25"/>
      <c r="K18" s="25"/>
      <c r="L18" s="24"/>
      <c r="M18" s="24"/>
      <c r="N18" s="23"/>
    </row>
    <row r="19" spans="1:14" x14ac:dyDescent="0.2">
      <c r="A19">
        <v>85</v>
      </c>
      <c r="B19">
        <v>30</v>
      </c>
      <c r="C19" s="25"/>
      <c r="D19" s="25"/>
      <c r="E19" s="24"/>
      <c r="F19" s="24"/>
      <c r="G19" s="23"/>
      <c r="H19">
        <v>85</v>
      </c>
      <c r="I19">
        <v>148</v>
      </c>
      <c r="J19" s="25"/>
      <c r="K19" s="25"/>
      <c r="L19" s="24"/>
      <c r="M19" s="24"/>
      <c r="N19" s="23"/>
    </row>
    <row r="20" spans="1:14" x14ac:dyDescent="0.2">
      <c r="A20">
        <v>90</v>
      </c>
      <c r="B20">
        <v>17</v>
      </c>
      <c r="C20" s="25"/>
      <c r="D20" s="25"/>
      <c r="E20" s="24"/>
      <c r="F20" s="24"/>
      <c r="G20" s="23"/>
      <c r="H20">
        <v>90</v>
      </c>
      <c r="I20">
        <v>162</v>
      </c>
      <c r="J20" s="25"/>
      <c r="K20" s="25"/>
      <c r="L20" s="24"/>
      <c r="M20" s="24"/>
      <c r="N20" s="23"/>
    </row>
    <row r="21" spans="1:14" x14ac:dyDescent="0.2">
      <c r="A21">
        <v>95</v>
      </c>
      <c r="B21">
        <v>2</v>
      </c>
      <c r="C21" s="25"/>
      <c r="D21" s="25"/>
      <c r="E21" s="24"/>
      <c r="F21" s="24"/>
      <c r="G21" s="23"/>
      <c r="H21">
        <v>95</v>
      </c>
      <c r="I21">
        <v>104</v>
      </c>
      <c r="J21" s="25"/>
      <c r="K21" s="25"/>
      <c r="L21" s="24"/>
      <c r="M21" s="24"/>
      <c r="N21" s="23"/>
    </row>
    <row r="22" spans="1:14" x14ac:dyDescent="0.2">
      <c r="A22">
        <v>100</v>
      </c>
      <c r="C22" s="25"/>
      <c r="D22" s="25"/>
      <c r="E22" s="24"/>
      <c r="F22" s="24"/>
      <c r="G22" s="23"/>
      <c r="H22">
        <v>100</v>
      </c>
      <c r="I22">
        <v>37</v>
      </c>
      <c r="J22" s="25"/>
      <c r="K22" s="25"/>
      <c r="L22" s="24"/>
      <c r="M22" s="24"/>
      <c r="N22" s="23"/>
    </row>
    <row r="34" spans="13:16" x14ac:dyDescent="0.2">
      <c r="M34" s="4"/>
      <c r="N34" s="32"/>
      <c r="O34" s="31"/>
      <c r="P34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Cemetery Data Collection Sheet</vt:lpstr>
      <vt:lpstr>Survivorship Curve</vt:lpstr>
      <vt:lpstr>Life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Balko</dc:creator>
  <cp:lastModifiedBy>Microsoft Office User</cp:lastModifiedBy>
  <dcterms:created xsi:type="dcterms:W3CDTF">2013-02-19T15:47:46Z</dcterms:created>
  <dcterms:modified xsi:type="dcterms:W3CDTF">2020-04-13T20:19:48Z</dcterms:modified>
</cp:coreProperties>
</file>