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505" yWindow="1905" windowWidth="19965" windowHeight="12465" tabRatio="739"/>
  </bookViews>
  <sheets>
    <sheet name="Solver" sheetId="12" r:id="rId1"/>
    <sheet name="Form Control" sheetId="3" r:id="rId2"/>
    <sheet name="Sheet1" sheetId="13" r:id="rId3"/>
  </sheets>
  <definedNames>
    <definedName name="Cabinets_Used">#REF!</definedName>
    <definedName name="Cost">#REF!</definedName>
    <definedName name="Floor_Space">#REF!</definedName>
    <definedName name="Resource_Available">#REF!</definedName>
    <definedName name="Resource_Used">#REF!</definedName>
    <definedName name="solver_adj" localSheetId="1" hidden="1">'Form Control'!$F$3</definedName>
    <definedName name="solver_adj" localSheetId="2" hidden="1">Sheet1!$F$3</definedName>
    <definedName name="solver_adj" localSheetId="0" hidden="1">Solver!$F$2:$F$3</definedName>
    <definedName name="solver_cvg" localSheetId="1" hidden="1">0.0001</definedName>
    <definedName name="solver_cvg" localSheetId="2" hidden="1">0.0001</definedName>
    <definedName name="solver_cvg" localSheetId="0" hidden="1">0.0001</definedName>
    <definedName name="solver_drv" localSheetId="1" hidden="1">1</definedName>
    <definedName name="solver_drv" localSheetId="2" hidden="1">1</definedName>
    <definedName name="solver_drv" localSheetId="0" hidden="1">1</definedName>
    <definedName name="solver_eng" localSheetId="1" hidden="1">1</definedName>
    <definedName name="solver_eng" localSheetId="2" hidden="1">1</definedName>
    <definedName name="solver_eng" localSheetId="0" hidden="1">1</definedName>
    <definedName name="solver_est" localSheetId="1" hidden="1">1</definedName>
    <definedName name="solver_est" localSheetId="2" hidden="1">1</definedName>
    <definedName name="solver_est" localSheetId="0" hidden="1">1</definedName>
    <definedName name="solver_itr" localSheetId="1" hidden="1">2147483647</definedName>
    <definedName name="solver_itr" localSheetId="2" hidden="1">2147483647</definedName>
    <definedName name="solver_itr" localSheetId="0" hidden="1">10000</definedName>
    <definedName name="solver_lin" localSheetId="0" hidden="1">2</definedName>
    <definedName name="solver_mip" localSheetId="1" hidden="1">2147483647</definedName>
    <definedName name="solver_mip" localSheetId="2" hidden="1">2147483647</definedName>
    <definedName name="solver_mip" localSheetId="0" hidden="1">2147483647</definedName>
    <definedName name="solver_mni" localSheetId="1" hidden="1">30</definedName>
    <definedName name="solver_mni" localSheetId="2" hidden="1">30</definedName>
    <definedName name="solver_mni" localSheetId="0" hidden="1">30</definedName>
    <definedName name="solver_mrt" localSheetId="1" hidden="1">0.075</definedName>
    <definedName name="solver_mrt" localSheetId="2" hidden="1">0.075</definedName>
    <definedName name="solver_mrt" localSheetId="0" hidden="1">0.075</definedName>
    <definedName name="solver_msl" localSheetId="1" hidden="1">2</definedName>
    <definedName name="solver_msl" localSheetId="2" hidden="1">2</definedName>
    <definedName name="solver_msl" localSheetId="0" hidden="1">2</definedName>
    <definedName name="solver_neg" localSheetId="1" hidden="1">1</definedName>
    <definedName name="solver_neg" localSheetId="2" hidden="1">2</definedName>
    <definedName name="solver_neg" localSheetId="0" hidden="1">2</definedName>
    <definedName name="solver_nod" localSheetId="1" hidden="1">2147483647</definedName>
    <definedName name="solver_nod" localSheetId="2" hidden="1">2147483647</definedName>
    <definedName name="solver_nod" localSheetId="0" hidden="1">2147483647</definedName>
    <definedName name="solver_num" localSheetId="1" hidden="1">0</definedName>
    <definedName name="solver_num" localSheetId="2" hidden="1">0</definedName>
    <definedName name="solver_num" localSheetId="0" hidden="1">0</definedName>
    <definedName name="solver_nwt" localSheetId="1" hidden="1">1</definedName>
    <definedName name="solver_nwt" localSheetId="2" hidden="1">1</definedName>
    <definedName name="solver_nwt" localSheetId="0" hidden="1">1</definedName>
    <definedName name="solver_opt" localSheetId="1" hidden="1">'Form Control'!$C$10</definedName>
    <definedName name="solver_opt" localSheetId="2" hidden="1">Sheet1!$C$10</definedName>
    <definedName name="solver_opt" localSheetId="0" hidden="1">Solver!$C$10</definedName>
    <definedName name="solver_pre" localSheetId="1" hidden="1">0.000001</definedName>
    <definedName name="solver_pre" localSheetId="2" hidden="1">0.000001</definedName>
    <definedName name="solver_pre" localSheetId="0" hidden="1">0.000001</definedName>
    <definedName name="solver_rbv" localSheetId="1" hidden="1">1</definedName>
    <definedName name="solver_rbv" localSheetId="2" hidden="1">1</definedName>
    <definedName name="solver_rbv" localSheetId="0" hidden="1">1</definedName>
    <definedName name="solver_rlx" localSheetId="1" hidden="1">2</definedName>
    <definedName name="solver_rlx" localSheetId="2" hidden="1">2</definedName>
    <definedName name="solver_rlx" localSheetId="0" hidden="1">1</definedName>
    <definedName name="solver_rsd" localSheetId="1" hidden="1">0</definedName>
    <definedName name="solver_rsd" localSheetId="2" hidden="1">0</definedName>
    <definedName name="solver_rsd" localSheetId="0" hidden="1">0</definedName>
    <definedName name="solver_scl" localSheetId="1" hidden="1">1</definedName>
    <definedName name="solver_scl" localSheetId="2" hidden="1">1</definedName>
    <definedName name="solver_scl" localSheetId="0" hidden="1">1</definedName>
    <definedName name="solver_sho" localSheetId="1" hidden="1">2</definedName>
    <definedName name="solver_sho" localSheetId="2" hidden="1">2</definedName>
    <definedName name="solver_sho" localSheetId="0" hidden="1">2</definedName>
    <definedName name="solver_ssz" localSheetId="1" hidden="1">100</definedName>
    <definedName name="solver_ssz" localSheetId="2" hidden="1">100</definedName>
    <definedName name="solver_ssz" localSheetId="0" hidden="1">100</definedName>
    <definedName name="solver_tim" localSheetId="1" hidden="1">2147483647</definedName>
    <definedName name="solver_tim" localSheetId="2" hidden="1">2147483647</definedName>
    <definedName name="solver_tim" localSheetId="0" hidden="1">100</definedName>
    <definedName name="solver_tol" localSheetId="1" hidden="1">0.01</definedName>
    <definedName name="solver_tol" localSheetId="2" hidden="1">0.01</definedName>
    <definedName name="solver_tol" localSheetId="0" hidden="1">0.05</definedName>
    <definedName name="solver_typ" localSheetId="1" hidden="1">2</definedName>
    <definedName name="solver_typ" localSheetId="2" hidden="1">2</definedName>
    <definedName name="solver_typ" localSheetId="0" hidden="1">2</definedName>
    <definedName name="solver_val" localSheetId="1" hidden="1">0</definedName>
    <definedName name="solver_val" localSheetId="2" hidden="1">0</definedName>
    <definedName name="solver_val" localSheetId="0" hidden="1">0</definedName>
    <definedName name="solver_ver" localSheetId="1" hidden="1">3</definedName>
    <definedName name="solver_ver" localSheetId="2" hidden="1">3</definedName>
    <definedName name="solver_ver" localSheetId="0" hidden="1">2</definedName>
    <definedName name="Storage_Space_per_Cabinet">#REF!</definedName>
    <definedName name="Total_Space">#REF!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3" l="1"/>
  <c r="F3" i="3"/>
  <c r="C9" i="13"/>
  <c r="C8" i="13"/>
  <c r="C7" i="13"/>
  <c r="C3" i="13"/>
  <c r="C2" i="13"/>
  <c r="C4" i="13"/>
  <c r="C5" i="13"/>
  <c r="C5" i="3"/>
  <c r="C7" i="3"/>
  <c r="C8" i="3"/>
  <c r="C9" i="3"/>
  <c r="C2" i="3"/>
  <c r="C3" i="3"/>
  <c r="C4" i="3"/>
  <c r="C6" i="3"/>
  <c r="C9" i="12"/>
  <c r="C8" i="12"/>
  <c r="C7" i="12"/>
  <c r="C6" i="12"/>
  <c r="C5" i="12"/>
  <c r="C4" i="12"/>
  <c r="C3" i="12"/>
  <c r="C2" i="12"/>
  <c r="C10" i="13"/>
  <c r="C10" i="12"/>
</calcChain>
</file>

<file path=xl/sharedStrings.xml><?xml version="1.0" encoding="utf-8"?>
<sst xmlns="http://schemas.openxmlformats.org/spreadsheetml/2006/main" count="23" uniqueCount="8">
  <si>
    <t>y</t>
  </si>
  <si>
    <t>Parameter</t>
  </si>
  <si>
    <t>A</t>
  </si>
  <si>
    <t>k</t>
  </si>
  <si>
    <t>Initial Guess</t>
  </si>
  <si>
    <t>Y=A*EXP(k*t)</t>
  </si>
  <si>
    <t>t</t>
  </si>
  <si>
    <t>Objective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</si>
</sst>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1" fillId="0" borderId="0" xfId="0" applyFont="1"/>
    <xf numFmtId="0" fontId="0" fillId="4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08370752925"/>
          <c:y val="8.4745902982493099E-2"/>
          <c:w val="0.59574605622519705"/>
          <c:h val="0.77627247131963595"/>
        </c:manualLayout>
      </c:layout>
      <c:scatterChart>
        <c:scatterStyle val="lineMarker"/>
        <c:varyColors val="0"/>
        <c:ser>
          <c:idx val="0"/>
          <c:order val="0"/>
          <c:tx>
            <c:strRef>
              <c:f>Solver!$B$1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Solver!$A$2:$A$9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numCache>
            </c:numRef>
          </c:xVal>
          <c:yVal>
            <c:numRef>
              <c:f>Solver!$B$2:$B$9</c:f>
              <c:numCache>
                <c:formatCode>General</c:formatCode>
                <c:ptCount val="8"/>
                <c:pt idx="0">
                  <c:v>32800</c:v>
                </c:pt>
                <c:pt idx="1">
                  <c:v>55800</c:v>
                </c:pt>
                <c:pt idx="2">
                  <c:v>73600</c:v>
                </c:pt>
                <c:pt idx="3">
                  <c:v>138000</c:v>
                </c:pt>
                <c:pt idx="4">
                  <c:v>202000</c:v>
                </c:pt>
                <c:pt idx="5">
                  <c:v>257000</c:v>
                </c:pt>
                <c:pt idx="6">
                  <c:v>301000</c:v>
                </c:pt>
                <c:pt idx="7">
                  <c:v>584000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Solver!$C$1</c:f>
              <c:strCache>
                <c:ptCount val="1"/>
                <c:pt idx="0">
                  <c:v>Y=A*EXP(k*t)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Solver!$A$2:$A$9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numCache>
            </c:numRef>
          </c:xVal>
          <c:yVal>
            <c:numRef>
              <c:f>Solver!$C$2:$C$9</c:f>
              <c:numCache>
                <c:formatCode>General</c:formatCode>
                <c:ptCount val="8"/>
                <c:pt idx="0">
                  <c:v>35867.638746834731</c:v>
                </c:pt>
                <c:pt idx="1">
                  <c:v>52991.263340134741</c:v>
                </c:pt>
                <c:pt idx="2">
                  <c:v>78289.90389369629</c:v>
                </c:pt>
                <c:pt idx="3">
                  <c:v>115666.40735364314</c:v>
                </c:pt>
                <c:pt idx="4">
                  <c:v>170886.88483083114</c:v>
                </c:pt>
                <c:pt idx="5">
                  <c:v>252470.25541219895</c:v>
                </c:pt>
                <c:pt idx="6">
                  <c:v>373002.46845158061</c:v>
                </c:pt>
                <c:pt idx="7">
                  <c:v>551078.15074618824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75936"/>
        <c:axId val="52377472"/>
      </c:scatterChart>
      <c:valAx>
        <c:axId val="5237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377472"/>
        <c:crosses val="autoZero"/>
        <c:crossBetween val="midCat"/>
      </c:valAx>
      <c:valAx>
        <c:axId val="52377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3759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87171373081899"/>
          <c:y val="0.40678037279238399"/>
          <c:w val="0.19621799048168601"/>
          <c:h val="0.13220374571822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08370752925"/>
          <c:y val="8.4745902982493099E-2"/>
          <c:w val="0.59574605622519705"/>
          <c:h val="0.776272471319635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'Form Control'!$B$1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'Form Control'!$A$2:$A$9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numCache>
            </c:numRef>
          </c:xVal>
          <c:yVal>
            <c:numRef>
              <c:f>'Form Control'!$B$2:$B$9</c:f>
              <c:numCache>
                <c:formatCode>General</c:formatCode>
                <c:ptCount val="8"/>
                <c:pt idx="0">
                  <c:v>32800</c:v>
                </c:pt>
                <c:pt idx="1">
                  <c:v>55800</c:v>
                </c:pt>
                <c:pt idx="2">
                  <c:v>73600</c:v>
                </c:pt>
                <c:pt idx="3">
                  <c:v>138000</c:v>
                </c:pt>
                <c:pt idx="4">
                  <c:v>202000</c:v>
                </c:pt>
                <c:pt idx="5">
                  <c:v>257000</c:v>
                </c:pt>
                <c:pt idx="6">
                  <c:v>301000</c:v>
                </c:pt>
                <c:pt idx="7">
                  <c:v>584000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'Form Control'!$C$1</c:f>
              <c:strCache>
                <c:ptCount val="1"/>
                <c:pt idx="0">
                  <c:v>Y=A*EXP(k*t)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'Form Control'!$A$2:$A$9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numCache>
            </c:numRef>
          </c:xVal>
          <c:yVal>
            <c:numRef>
              <c:f>'Form Control'!$C$2:$C$9</c:f>
              <c:numCache>
                <c:formatCode>General</c:formatCode>
                <c:ptCount val="8"/>
                <c:pt idx="0">
                  <c:v>32800</c:v>
                </c:pt>
                <c:pt idx="1">
                  <c:v>34481.691961133591</c:v>
                </c:pt>
                <c:pt idx="2">
                  <c:v>36249.606112881243</c:v>
                </c:pt>
                <c:pt idx="3">
                  <c:v>38108.163161487682</c:v>
                </c:pt>
                <c:pt idx="4">
                  <c:v>40062.01046765357</c:v>
                </c:pt>
                <c:pt idx="5">
                  <c:v>42116.033667357915</c:v>
                </c:pt>
                <c:pt idx="6">
                  <c:v>44275.368888492907</c:v>
                </c:pt>
                <c:pt idx="7">
                  <c:v>46545.415593858837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27008"/>
        <c:axId val="167027072"/>
      </c:scatterChart>
      <c:valAx>
        <c:axId val="524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027072"/>
        <c:crosses val="autoZero"/>
        <c:crossBetween val="midCat"/>
      </c:valAx>
      <c:valAx>
        <c:axId val="167027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4270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87171373081899"/>
          <c:y val="0.40678037279238399"/>
          <c:w val="0.19621799048168601"/>
          <c:h val="0.13220374571822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08370752925"/>
          <c:y val="8.4745902982493099E-2"/>
          <c:w val="0.59574605622519705"/>
          <c:h val="0.776272471319635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'Form Control'!$B$1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'Form Control'!$A$2:$A$9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numCache>
            </c:numRef>
          </c:xVal>
          <c:yVal>
            <c:numRef>
              <c:f>'Form Control'!$B$2:$B$9</c:f>
              <c:numCache>
                <c:formatCode>General</c:formatCode>
                <c:ptCount val="8"/>
                <c:pt idx="0">
                  <c:v>32800</c:v>
                </c:pt>
                <c:pt idx="1">
                  <c:v>55800</c:v>
                </c:pt>
                <c:pt idx="2">
                  <c:v>73600</c:v>
                </c:pt>
                <c:pt idx="3">
                  <c:v>138000</c:v>
                </c:pt>
                <c:pt idx="4">
                  <c:v>202000</c:v>
                </c:pt>
                <c:pt idx="5">
                  <c:v>257000</c:v>
                </c:pt>
                <c:pt idx="6">
                  <c:v>301000</c:v>
                </c:pt>
                <c:pt idx="7">
                  <c:v>584000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'Form Control'!$C$1</c:f>
              <c:strCache>
                <c:ptCount val="1"/>
                <c:pt idx="0">
                  <c:v>Y=A*EXP(k*t)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'Form Control'!$A$2:$A$9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numCache>
            </c:numRef>
          </c:xVal>
          <c:yVal>
            <c:numRef>
              <c:f>'Form Control'!$C$2:$C$9</c:f>
              <c:numCache>
                <c:formatCode>General</c:formatCode>
                <c:ptCount val="8"/>
                <c:pt idx="0">
                  <c:v>32800</c:v>
                </c:pt>
                <c:pt idx="1">
                  <c:v>34481.691961133591</c:v>
                </c:pt>
                <c:pt idx="2">
                  <c:v>36249.606112881243</c:v>
                </c:pt>
                <c:pt idx="3">
                  <c:v>38108.163161487682</c:v>
                </c:pt>
                <c:pt idx="4">
                  <c:v>40062.01046765357</c:v>
                </c:pt>
                <c:pt idx="5">
                  <c:v>42116.033667357915</c:v>
                </c:pt>
                <c:pt idx="6">
                  <c:v>44275.368888492907</c:v>
                </c:pt>
                <c:pt idx="7">
                  <c:v>46545.415593858837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648768"/>
        <c:axId val="177650688"/>
      </c:scatterChart>
      <c:valAx>
        <c:axId val="17764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650688"/>
        <c:crosses val="autoZero"/>
        <c:crossBetween val="midCat"/>
      </c:valAx>
      <c:valAx>
        <c:axId val="177650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6487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87171373081899"/>
          <c:y val="0.40678037279238399"/>
          <c:w val="0.19621799048168601"/>
          <c:h val="0.13220374571822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trlProps/ctrlProp1.xml><?xml version="1.0" encoding="utf-8"?>
<formControlPr xmlns="http://schemas.microsoft.com/office/spreadsheetml/2009/9/main" objectType="Spin" dx="20" fmlaLink="$I$3" max="10" min="1" page="10"/>
</file>

<file path=xl/ctrlProps/ctrlProp2.xml><?xml version="1.0" encoding="utf-8"?>
<formControlPr xmlns="http://schemas.microsoft.com/office/spreadsheetml/2009/9/main" objectType="Spin" dx="20" fmlaLink="$I$3" max="10" min="1" page="1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11</xdr:row>
      <xdr:rowOff>76200</xdr:rowOff>
    </xdr:from>
    <xdr:to>
      <xdr:col>6</xdr:col>
      <xdr:colOff>381000</xdr:colOff>
      <xdr:row>28</xdr:row>
      <xdr:rowOff>133350</xdr:rowOff>
    </xdr:to>
    <xdr:graphicFrame macro="">
      <xdr:nvGraphicFramePr>
        <xdr:cNvPr id="61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11</xdr:row>
      <xdr:rowOff>76200</xdr:rowOff>
    </xdr:from>
    <xdr:to>
      <xdr:col>6</xdr:col>
      <xdr:colOff>381000</xdr:colOff>
      <xdr:row>28</xdr:row>
      <xdr:rowOff>133350</xdr:rowOff>
    </xdr:to>
    <xdr:graphicFrame macro="">
      <xdr:nvGraphicFramePr>
        <xdr:cNvPr id="20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600075</xdr:colOff>
          <xdr:row>0</xdr:row>
          <xdr:rowOff>161925</xdr:rowOff>
        </xdr:from>
        <xdr:to>
          <xdr:col>8</xdr:col>
          <xdr:colOff>9525</xdr:colOff>
          <xdr:row>2</xdr:row>
          <xdr:rowOff>161925</xdr:rowOff>
        </xdr:to>
        <xdr:sp macro="" textlink="">
          <xdr:nvSpPr>
            <xdr:cNvPr id="5122" name="Spinner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11</xdr:row>
      <xdr:rowOff>76200</xdr:rowOff>
    </xdr:from>
    <xdr:to>
      <xdr:col>6</xdr:col>
      <xdr:colOff>381000</xdr:colOff>
      <xdr:row>28</xdr:row>
      <xdr:rowOff>133350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600075</xdr:colOff>
          <xdr:row>0</xdr:row>
          <xdr:rowOff>161925</xdr:rowOff>
        </xdr:from>
        <xdr:to>
          <xdr:col>8</xdr:col>
          <xdr:colOff>9525</xdr:colOff>
          <xdr:row>2</xdr:row>
          <xdr:rowOff>161925</xdr:rowOff>
        </xdr:to>
        <xdr:sp macro="" textlink="">
          <xdr:nvSpPr>
            <xdr:cNvPr id="6145" name="Spinner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Normal="100" zoomScalePageLayoutView="150" workbookViewId="0">
      <selection activeCell="C10" sqref="C10"/>
    </sheetView>
  </sheetViews>
  <sheetFormatPr defaultColWidth="8.85546875" defaultRowHeight="12.75" x14ac:dyDescent="0.2"/>
  <cols>
    <col min="1" max="1" width="4.7109375" bestFit="1" customWidth="1"/>
    <col min="2" max="2" width="11.42578125" bestFit="1" customWidth="1"/>
    <col min="3" max="3" width="12.42578125" bestFit="1" customWidth="1"/>
    <col min="4" max="4" width="11.85546875" bestFit="1" customWidth="1"/>
    <col min="5" max="5" width="8.85546875" style="3"/>
    <col min="6" max="6" width="11.28515625" style="3" bestFit="1" customWidth="1"/>
  </cols>
  <sheetData>
    <row r="1" spans="1:6" ht="13.5" thickBot="1" x14ac:dyDescent="0.25">
      <c r="A1" s="1" t="s">
        <v>6</v>
      </c>
      <c r="B1" s="1" t="s">
        <v>0</v>
      </c>
      <c r="C1" s="2" t="s">
        <v>5</v>
      </c>
      <c r="E1" s="4" t="s">
        <v>1</v>
      </c>
      <c r="F1" s="4" t="s">
        <v>4</v>
      </c>
    </row>
    <row r="2" spans="1:6" ht="13.5" thickBot="1" x14ac:dyDescent="0.25">
      <c r="A2" s="1">
        <v>0</v>
      </c>
      <c r="B2" s="1">
        <v>32800</v>
      </c>
      <c r="C2" s="2">
        <f>$F$2*EXP($F$3*A2)</f>
        <v>35867.638746834731</v>
      </c>
      <c r="E2" s="4" t="s">
        <v>2</v>
      </c>
      <c r="F2" s="6">
        <v>35867.638746834731</v>
      </c>
    </row>
    <row r="3" spans="1:6" ht="13.5" thickBot="1" x14ac:dyDescent="0.25">
      <c r="A3" s="1">
        <v>5</v>
      </c>
      <c r="B3" s="1">
        <v>55800</v>
      </c>
      <c r="C3" s="2">
        <f t="shared" ref="C3:C9" si="0">$F$2*EXP($F$3*A3)</f>
        <v>52991.263340134741</v>
      </c>
      <c r="E3" s="4" t="s">
        <v>3</v>
      </c>
      <c r="F3" s="6">
        <v>7.8058319205178403E-2</v>
      </c>
    </row>
    <row r="4" spans="1:6" ht="13.5" thickBot="1" x14ac:dyDescent="0.25">
      <c r="A4" s="1">
        <v>10</v>
      </c>
      <c r="B4" s="1">
        <v>73600</v>
      </c>
      <c r="C4" s="2">
        <f t="shared" si="0"/>
        <v>78289.90389369629</v>
      </c>
    </row>
    <row r="5" spans="1:6" ht="13.5" thickBot="1" x14ac:dyDescent="0.25">
      <c r="A5" s="1">
        <v>15</v>
      </c>
      <c r="B5" s="1">
        <v>138000</v>
      </c>
      <c r="C5" s="2">
        <f t="shared" si="0"/>
        <v>115666.40735364314</v>
      </c>
    </row>
    <row r="6" spans="1:6" ht="13.5" thickBot="1" x14ac:dyDescent="0.25">
      <c r="A6" s="1">
        <v>20</v>
      </c>
      <c r="B6" s="1">
        <v>202000</v>
      </c>
      <c r="C6" s="2">
        <f t="shared" si="0"/>
        <v>170886.88483083114</v>
      </c>
    </row>
    <row r="7" spans="1:6" ht="13.5" thickBot="1" x14ac:dyDescent="0.25">
      <c r="A7" s="1">
        <v>25</v>
      </c>
      <c r="B7" s="1">
        <v>257000</v>
      </c>
      <c r="C7" s="2">
        <f t="shared" si="0"/>
        <v>252470.25541219895</v>
      </c>
    </row>
    <row r="8" spans="1:6" ht="13.5" thickBot="1" x14ac:dyDescent="0.25">
      <c r="A8" s="1">
        <v>30</v>
      </c>
      <c r="B8" s="1">
        <v>301000</v>
      </c>
      <c r="C8" s="2">
        <f t="shared" si="0"/>
        <v>373002.46845158061</v>
      </c>
    </row>
    <row r="9" spans="1:6" ht="13.5" thickBot="1" x14ac:dyDescent="0.25">
      <c r="A9" s="1">
        <v>35</v>
      </c>
      <c r="B9" s="1">
        <v>584000</v>
      </c>
      <c r="C9" s="2">
        <f t="shared" si="0"/>
        <v>551078.15074618824</v>
      </c>
    </row>
    <row r="10" spans="1:6" ht="13.5" thickBot="1" x14ac:dyDescent="0.25">
      <c r="C10" s="5">
        <f>SUMXMY2(B2:B9,C2:C9)</f>
        <v>7794832111.1033115</v>
      </c>
      <c r="D10" s="7" t="s">
        <v>7</v>
      </c>
    </row>
  </sheetData>
  <phoneticPr fontId="3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zoomScaleNormal="100" zoomScalePageLayoutView="140" workbookViewId="0">
      <selection activeCell="G8" sqref="G8"/>
    </sheetView>
  </sheetViews>
  <sheetFormatPr defaultColWidth="8.85546875" defaultRowHeight="12.75" x14ac:dyDescent="0.2"/>
  <cols>
    <col min="1" max="1" width="4.7109375" bestFit="1" customWidth="1"/>
    <col min="2" max="2" width="11.42578125" bestFit="1" customWidth="1"/>
    <col min="3" max="3" width="12.42578125" bestFit="1" customWidth="1"/>
    <col min="4" max="4" width="11.85546875" bestFit="1" customWidth="1"/>
    <col min="5" max="5" width="8.85546875" style="3"/>
    <col min="6" max="6" width="11.28515625" style="3" bestFit="1" customWidth="1"/>
  </cols>
  <sheetData>
    <row r="1" spans="1:9" ht="13.5" thickBot="1" x14ac:dyDescent="0.25">
      <c r="A1" s="1" t="s">
        <v>6</v>
      </c>
      <c r="B1" s="1" t="s">
        <v>0</v>
      </c>
      <c r="C1" s="2" t="s">
        <v>5</v>
      </c>
      <c r="E1" s="4" t="s">
        <v>1</v>
      </c>
      <c r="F1" s="4" t="s">
        <v>4</v>
      </c>
    </row>
    <row r="2" spans="1:9" ht="13.5" thickBot="1" x14ac:dyDescent="0.25">
      <c r="A2" s="1">
        <v>0</v>
      </c>
      <c r="B2" s="1">
        <v>32800</v>
      </c>
      <c r="C2" s="2">
        <f>$F$2*EXP($F$3*A2)</f>
        <v>32800</v>
      </c>
      <c r="E2" s="4" t="s">
        <v>2</v>
      </c>
      <c r="F2" s="8">
        <v>32800</v>
      </c>
    </row>
    <row r="3" spans="1:9" ht="13.5" thickBot="1" x14ac:dyDescent="0.25">
      <c r="A3" s="1">
        <v>5</v>
      </c>
      <c r="B3" s="1">
        <v>55800</v>
      </c>
      <c r="C3" s="2">
        <f t="shared" ref="C3:C9" si="0">$F$2*EXP($F$3*A3)</f>
        <v>34481.691961133591</v>
      </c>
      <c r="E3" s="4" t="s">
        <v>3</v>
      </c>
      <c r="F3" s="6">
        <f>I3/100</f>
        <v>0.01</v>
      </c>
      <c r="I3">
        <v>1</v>
      </c>
    </row>
    <row r="4" spans="1:9" ht="13.5" thickBot="1" x14ac:dyDescent="0.25">
      <c r="A4" s="1">
        <v>10</v>
      </c>
      <c r="B4" s="1">
        <v>73600</v>
      </c>
      <c r="C4" s="2">
        <f t="shared" si="0"/>
        <v>36249.606112881243</v>
      </c>
    </row>
    <row r="5" spans="1:9" ht="13.5" thickBot="1" x14ac:dyDescent="0.25">
      <c r="A5" s="1">
        <v>15</v>
      </c>
      <c r="B5" s="1">
        <v>138000</v>
      </c>
      <c r="C5" s="2">
        <f t="shared" si="0"/>
        <v>38108.163161487682</v>
      </c>
    </row>
    <row r="6" spans="1:9" ht="13.5" thickBot="1" x14ac:dyDescent="0.25">
      <c r="A6" s="1">
        <v>20</v>
      </c>
      <c r="B6" s="1">
        <v>202000</v>
      </c>
      <c r="C6" s="2">
        <f t="shared" si="0"/>
        <v>40062.01046765357</v>
      </c>
    </row>
    <row r="7" spans="1:9" ht="13.5" thickBot="1" x14ac:dyDescent="0.25">
      <c r="A7" s="1">
        <v>25</v>
      </c>
      <c r="B7" s="1">
        <v>257000</v>
      </c>
      <c r="C7" s="2">
        <f t="shared" si="0"/>
        <v>42116.033667357915</v>
      </c>
    </row>
    <row r="8" spans="1:9" ht="13.5" thickBot="1" x14ac:dyDescent="0.25">
      <c r="A8" s="1">
        <v>30</v>
      </c>
      <c r="B8" s="1">
        <v>301000</v>
      </c>
      <c r="C8" s="2">
        <f t="shared" si="0"/>
        <v>44275.368888492907</v>
      </c>
    </row>
    <row r="9" spans="1:9" ht="13.5" thickBot="1" x14ac:dyDescent="0.25">
      <c r="A9" s="1">
        <v>35</v>
      </c>
      <c r="B9" s="1">
        <v>584000</v>
      </c>
      <c r="C9" s="2">
        <f t="shared" si="0"/>
        <v>46545.415593858837</v>
      </c>
    </row>
    <row r="10" spans="1:9" x14ac:dyDescent="0.2">
      <c r="C10" s="3"/>
      <c r="D10" s="7"/>
    </row>
  </sheetData>
  <phoneticPr fontId="3" type="noConversion"/>
  <pageMargins left="0.75" right="0.75" top="1" bottom="1" header="0.5" footer="0.5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3" name="Spinner 2">
              <controlPr defaultSize="0" autoPict="0">
                <anchor moveWithCells="1" sizeWithCells="1">
                  <from>
                    <xdr:col>7</xdr:col>
                    <xdr:colOff>0</xdr:colOff>
                    <xdr:row>0</xdr:row>
                    <xdr:rowOff>161925</xdr:rowOff>
                  </from>
                  <to>
                    <xdr:col>8</xdr:col>
                    <xdr:colOff>9525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workbookViewId="0">
      <selection activeCell="H10" sqref="H10"/>
    </sheetView>
  </sheetViews>
  <sheetFormatPr defaultColWidth="8.85546875" defaultRowHeight="12.75" x14ac:dyDescent="0.2"/>
  <cols>
    <col min="1" max="1" width="4.7109375" bestFit="1" customWidth="1"/>
    <col min="2" max="2" width="11.42578125" bestFit="1" customWidth="1"/>
    <col min="3" max="3" width="12.42578125" bestFit="1" customWidth="1"/>
    <col min="4" max="4" width="11.85546875" bestFit="1" customWidth="1"/>
    <col min="5" max="5" width="8.85546875" style="3"/>
    <col min="6" max="6" width="11.28515625" style="3" bestFit="1" customWidth="1"/>
  </cols>
  <sheetData>
    <row r="1" spans="1:9" ht="13.5" thickBot="1" x14ac:dyDescent="0.25">
      <c r="A1" s="1" t="s">
        <v>6</v>
      </c>
      <c r="B1" s="1" t="s">
        <v>0</v>
      </c>
      <c r="C1" s="2" t="s">
        <v>5</v>
      </c>
      <c r="E1" s="4" t="s">
        <v>1</v>
      </c>
      <c r="F1" s="4" t="s">
        <v>4</v>
      </c>
    </row>
    <row r="2" spans="1:9" ht="13.5" thickBot="1" x14ac:dyDescent="0.25">
      <c r="A2" s="1">
        <v>0</v>
      </c>
      <c r="B2" s="1">
        <v>32800</v>
      </c>
      <c r="C2" s="2">
        <f>$F$2*EXP($F$3*A2)</f>
        <v>32800</v>
      </c>
      <c r="E2" s="4" t="s">
        <v>2</v>
      </c>
      <c r="F2" s="8">
        <v>32800</v>
      </c>
    </row>
    <row r="3" spans="1:9" ht="13.5" thickBot="1" x14ac:dyDescent="0.25">
      <c r="A3" s="1">
        <v>5</v>
      </c>
      <c r="B3" s="1">
        <v>55800</v>
      </c>
      <c r="C3" s="2">
        <f t="shared" ref="C3:C9" si="0">$F$2*EXP($F$3*A3)</f>
        <v>49140.469798691272</v>
      </c>
      <c r="E3" s="4" t="s">
        <v>3</v>
      </c>
      <c r="F3" s="6">
        <v>8.0850882414032474E-2</v>
      </c>
      <c r="I3">
        <v>1</v>
      </c>
    </row>
    <row r="4" spans="1:9" ht="13.5" thickBot="1" x14ac:dyDescent="0.25">
      <c r="A4" s="1">
        <v>10</v>
      </c>
      <c r="B4" s="1">
        <v>73600</v>
      </c>
      <c r="C4" s="2">
        <f t="shared" si="0"/>
        <v>73621.517440124662</v>
      </c>
    </row>
    <row r="5" spans="1:9" ht="13.5" thickBot="1" x14ac:dyDescent="0.25">
      <c r="A5" s="1">
        <v>15</v>
      </c>
      <c r="B5" s="1">
        <v>138000</v>
      </c>
      <c r="C5" s="2">
        <f t="shared" si="0"/>
        <v>110298.65714330089</v>
      </c>
    </row>
    <row r="6" spans="1:9" ht="13.5" thickBot="1" x14ac:dyDescent="0.25">
      <c r="A6" s="1">
        <v>20</v>
      </c>
      <c r="B6" s="1">
        <v>202000</v>
      </c>
      <c r="C6" s="2">
        <f t="shared" si="0"/>
        <v>165247.7997008104</v>
      </c>
    </row>
    <row r="7" spans="1:9" ht="13.5" thickBot="1" x14ac:dyDescent="0.25">
      <c r="A7" s="1">
        <v>25</v>
      </c>
      <c r="B7" s="1">
        <v>257000</v>
      </c>
      <c r="C7" s="2">
        <f t="shared" si="0"/>
        <v>247571.78385664194</v>
      </c>
    </row>
    <row r="8" spans="1:9" ht="13.5" thickBot="1" x14ac:dyDescent="0.25">
      <c r="A8" s="1">
        <v>30</v>
      </c>
      <c r="B8" s="1">
        <v>301000</v>
      </c>
      <c r="C8" s="2">
        <f t="shared" si="0"/>
        <v>370908.34657364152</v>
      </c>
    </row>
    <row r="9" spans="1:9" ht="13.5" thickBot="1" x14ac:dyDescent="0.25">
      <c r="A9" s="1">
        <v>35</v>
      </c>
      <c r="B9" s="1">
        <v>584000</v>
      </c>
      <c r="C9" s="2">
        <f t="shared" si="0"/>
        <v>555689.34155135811</v>
      </c>
    </row>
    <row r="10" spans="1:9" ht="13.5" thickBot="1" x14ac:dyDescent="0.25">
      <c r="C10" s="5">
        <f>SUMXMY2(B2:B9,C2:C9)</f>
        <v>7939999990.5004311</v>
      </c>
      <c r="D10" s="7" t="s">
        <v>7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Spinner 1">
              <controlPr defaultSize="0" autoPict="0">
                <anchor moveWithCells="1" sizeWithCells="1">
                  <from>
                    <xdr:col>6</xdr:col>
                    <xdr:colOff>600075</xdr:colOff>
                    <xdr:row>0</xdr:row>
                    <xdr:rowOff>161925</xdr:rowOff>
                  </from>
                  <to>
                    <xdr:col>8</xdr:col>
                    <xdr:colOff>9525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Solver</vt:lpstr>
      <vt:lpstr>Form Control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 1</cp:lastModifiedBy>
  <dcterms:created xsi:type="dcterms:W3CDTF">2007-09-22T18:23:23Z</dcterms:created>
  <dcterms:modified xsi:type="dcterms:W3CDTF">2020-08-06T13:48:22Z</dcterms:modified>
</cp:coreProperties>
</file>