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5.xml" ContentType="application/vnd.openxmlformats-officedocument.drawing+xml"/>
  <Override PartName="/xl/comments2.xml" ContentType="application/vnd.openxmlformats-officedocument.spreadsheetml.comments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tova.brown\Dropbox (Wisconsin Lutheran College)\MathModeling\PullBackCars\PullbackCarsEXPO2022\PullBack2\data-submit\"/>
    </mc:Choice>
  </mc:AlternateContent>
  <bookViews>
    <workbookView xWindow="885" yWindow="735" windowWidth="27645" windowHeight="15375" activeTab="4"/>
  </bookViews>
  <sheets>
    <sheet name="Acceleration #1" sheetId="1" r:id="rId1"/>
    <sheet name="Acceleration #2" sheetId="2" r:id="rId2"/>
    <sheet name="Deceleration #1" sheetId="3" r:id="rId3"/>
    <sheet name="Model" sheetId="4" r:id="rId4"/>
    <sheet name="Prediction" sheetId="5" r:id="rId5"/>
  </sheets>
  <definedNames>
    <definedName name="solver_adj" localSheetId="0" hidden="1">'Acceleration #1'!$A$5,'Acceleration #1'!$A$7,'Acceleration #1'!$A$9</definedName>
    <definedName name="solver_adj" localSheetId="3" hidden="1">Model!$A$5,Model!$A$7,Model!$A$9</definedName>
    <definedName name="solver_cvg" localSheetId="0" hidden="1">0.0001</definedName>
    <definedName name="solver_cvg" localSheetId="3" hidden="1">0.0001</definedName>
    <definedName name="solver_drv" localSheetId="0" hidden="1">1</definedName>
    <definedName name="solver_drv" localSheetId="3" hidden="1">1</definedName>
    <definedName name="solver_eng" localSheetId="0" hidden="1">1</definedName>
    <definedName name="solver_eng" localSheetId="2" hidden="1">1</definedName>
    <definedName name="solver_eng" localSheetId="3" hidden="1">1</definedName>
    <definedName name="solver_itr" localSheetId="0" hidden="1">2147483647</definedName>
    <definedName name="solver_itr" localSheetId="3" hidden="1">2147483647</definedName>
    <definedName name="solver_lin" localSheetId="0" hidden="1">2</definedName>
    <definedName name="solver_lin" localSheetId="2" hidden="1">2</definedName>
    <definedName name="solver_lin" localSheetId="3" hidden="1">2</definedName>
    <definedName name="solver_mip" localSheetId="0" hidden="1">2147483647</definedName>
    <definedName name="solver_mip" localSheetId="3" hidden="1">2147483647</definedName>
    <definedName name="solver_mni" localSheetId="0" hidden="1">30</definedName>
    <definedName name="solver_mni" localSheetId="3" hidden="1">30</definedName>
    <definedName name="solver_mrt" localSheetId="0" hidden="1">0.075</definedName>
    <definedName name="solver_mrt" localSheetId="3" hidden="1">0.075</definedName>
    <definedName name="solver_msl" localSheetId="0" hidden="1">2</definedName>
    <definedName name="solver_msl" localSheetId="3" hidden="1">2</definedName>
    <definedName name="solver_neg" localSheetId="0" hidden="1">1</definedName>
    <definedName name="solver_neg" localSheetId="2" hidden="1">1</definedName>
    <definedName name="solver_neg" localSheetId="3" hidden="1">1</definedName>
    <definedName name="solver_nod" localSheetId="0" hidden="1">2147483647</definedName>
    <definedName name="solver_nod" localSheetId="3" hidden="1">2147483647</definedName>
    <definedName name="solver_num" localSheetId="0" hidden="1">0</definedName>
    <definedName name="solver_num" localSheetId="2" hidden="1">0</definedName>
    <definedName name="solver_num" localSheetId="3" hidden="1">0</definedName>
    <definedName name="solver_opt" localSheetId="0" hidden="1">'Acceleration #1'!$A$11</definedName>
    <definedName name="solver_opt" localSheetId="2" hidden="1">'Deceleration #1'!$A$5</definedName>
    <definedName name="solver_opt" localSheetId="3" hidden="1">Model!$A$24</definedName>
    <definedName name="solver_pre" localSheetId="0" hidden="1">0.000001</definedName>
    <definedName name="solver_pre" localSheetId="3" hidden="1">0.000001</definedName>
    <definedName name="solver_rbv" localSheetId="0" hidden="1">1</definedName>
    <definedName name="solver_rbv" localSheetId="3" hidden="1">1</definedName>
    <definedName name="solver_rlx" localSheetId="0" hidden="1">2</definedName>
    <definedName name="solver_rlx" localSheetId="3" hidden="1">1</definedName>
    <definedName name="solver_rsd" localSheetId="0" hidden="1">0</definedName>
    <definedName name="solver_rsd" localSheetId="3" hidden="1">0</definedName>
    <definedName name="solver_scl" localSheetId="0" hidden="1">1</definedName>
    <definedName name="solver_scl" localSheetId="3" hidden="1">2</definedName>
    <definedName name="solver_sho" localSheetId="0" hidden="1">2</definedName>
    <definedName name="solver_sho" localSheetId="3" hidden="1">2</definedName>
    <definedName name="solver_ssz" localSheetId="0" hidden="1">100</definedName>
    <definedName name="solver_ssz" localSheetId="3" hidden="1">100</definedName>
    <definedName name="solver_tim" localSheetId="0" hidden="1">2147483647</definedName>
    <definedName name="solver_tim" localSheetId="3" hidden="1">2147483647</definedName>
    <definedName name="solver_tol" localSheetId="0" hidden="1">0.01</definedName>
    <definedName name="solver_tol" localSheetId="3" hidden="1">0.01</definedName>
    <definedName name="solver_typ" localSheetId="0" hidden="1">2</definedName>
    <definedName name="solver_typ" localSheetId="2" hidden="1">1</definedName>
    <definedName name="solver_typ" localSheetId="3" hidden="1">2</definedName>
    <definedName name="solver_val" localSheetId="0" hidden="1">0</definedName>
    <definedName name="solver_val" localSheetId="2" hidden="1">0</definedName>
    <definedName name="solver_val" localSheetId="3" hidden="1">0</definedName>
    <definedName name="solver_ver" localSheetId="0" hidden="1">2</definedName>
    <definedName name="solver_ver" localSheetId="2" hidden="1">2</definedName>
    <definedName name="solver_ver" localSheetId="3" hidden="1">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9" i="3" l="1"/>
  <c r="A7" i="3"/>
  <c r="A5" i="3"/>
  <c r="A9" i="2"/>
  <c r="A7" i="2"/>
  <c r="A5" i="2"/>
  <c r="A9" i="1"/>
  <c r="A7" i="1"/>
  <c r="A5" i="1"/>
  <c r="A9" i="5"/>
  <c r="A7" i="5"/>
  <c r="A5" i="5"/>
  <c r="H17" i="3"/>
  <c r="H18" i="3"/>
  <c r="H19" i="3"/>
  <c r="H20" i="3"/>
  <c r="H21" i="3"/>
  <c r="H22" i="3"/>
  <c r="D22" i="3"/>
  <c r="D21" i="3"/>
  <c r="D20" i="3"/>
  <c r="D19" i="3"/>
  <c r="H15" i="2"/>
  <c r="H16" i="2"/>
  <c r="H17" i="2"/>
  <c r="H18" i="2"/>
  <c r="H19" i="2"/>
  <c r="H20" i="2"/>
  <c r="H21" i="2"/>
  <c r="H22" i="2"/>
  <c r="D22" i="2"/>
  <c r="D21" i="2"/>
  <c r="D20" i="2"/>
  <c r="D19" i="2"/>
  <c r="D18" i="2"/>
  <c r="D17" i="2"/>
  <c r="D16" i="2"/>
  <c r="H21" i="1"/>
  <c r="D4" i="3" l="1"/>
  <c r="D5" i="3"/>
  <c r="D6" i="3"/>
  <c r="D7" i="3"/>
  <c r="D8" i="3"/>
  <c r="D9" i="3"/>
  <c r="D10" i="3"/>
  <c r="D11" i="3"/>
  <c r="D12" i="3"/>
  <c r="D13" i="3"/>
  <c r="D14" i="3"/>
  <c r="D15" i="3"/>
  <c r="H16" i="3" s="1"/>
  <c r="D16" i="3"/>
  <c r="D17" i="3"/>
  <c r="D18" i="3"/>
  <c r="D3" i="3"/>
  <c r="D4" i="2"/>
  <c r="D5" i="2"/>
  <c r="D6" i="2"/>
  <c r="D7" i="2"/>
  <c r="D8" i="2"/>
  <c r="D9" i="2"/>
  <c r="D10" i="2"/>
  <c r="D11" i="2"/>
  <c r="D12" i="2"/>
  <c r="D13" i="2"/>
  <c r="D14" i="2"/>
  <c r="D15" i="2"/>
  <c r="D3" i="2"/>
  <c r="D4" i="1"/>
  <c r="D5" i="1"/>
  <c r="D6" i="1"/>
  <c r="D7" i="1"/>
  <c r="D8" i="1"/>
  <c r="D9" i="1"/>
  <c r="D10" i="1"/>
  <c r="D11" i="1"/>
  <c r="D12" i="1"/>
  <c r="D13" i="1"/>
  <c r="D14" i="1"/>
  <c r="F14" i="1" s="1"/>
  <c r="G14" i="1" s="1"/>
  <c r="D15" i="1"/>
  <c r="F15" i="1" s="1"/>
  <c r="G15" i="1" s="1"/>
  <c r="D16" i="1"/>
  <c r="F16" i="1" s="1"/>
  <c r="G16" i="1" s="1"/>
  <c r="D17" i="1"/>
  <c r="F17" i="1" s="1"/>
  <c r="G17" i="1" s="1"/>
  <c r="D18" i="1"/>
  <c r="D19" i="1"/>
  <c r="F19" i="1" s="1"/>
  <c r="G19" i="1" s="1"/>
  <c r="D20" i="1"/>
  <c r="F20" i="1" s="1"/>
  <c r="G20" i="1" s="1"/>
  <c r="D21" i="1"/>
  <c r="D3" i="1"/>
  <c r="H14" i="3" l="1"/>
  <c r="H13" i="3"/>
  <c r="H15" i="3"/>
  <c r="H12" i="3"/>
  <c r="H14" i="2"/>
  <c r="H13" i="2"/>
  <c r="H12" i="2"/>
  <c r="F21" i="1"/>
  <c r="G21" i="1" s="1"/>
  <c r="H19" i="1"/>
  <c r="H20" i="1"/>
  <c r="F18" i="1"/>
  <c r="G18" i="1" s="1"/>
  <c r="H18" i="1"/>
  <c r="H17" i="1"/>
  <c r="H16" i="1"/>
  <c r="H14" i="1"/>
  <c r="H13" i="1"/>
  <c r="H15" i="1"/>
  <c r="F13" i="1"/>
  <c r="G13" i="1" s="1"/>
  <c r="H12" i="1"/>
  <c r="E6" i="5"/>
  <c r="E18" i="5"/>
  <c r="E19" i="5"/>
  <c r="E22" i="5"/>
  <c r="E24" i="5"/>
  <c r="E26" i="5"/>
  <c r="E28" i="5"/>
  <c r="E30" i="5"/>
  <c r="E32" i="5"/>
  <c r="E34" i="5"/>
  <c r="E36" i="5"/>
  <c r="E38" i="5"/>
  <c r="E40" i="5"/>
  <c r="E42" i="5"/>
  <c r="E44" i="5"/>
  <c r="E46" i="5"/>
  <c r="E48" i="5"/>
  <c r="E50" i="5"/>
  <c r="E52" i="5"/>
  <c r="E54" i="5"/>
  <c r="E56" i="5"/>
  <c r="E58" i="5"/>
  <c r="E60" i="5"/>
  <c r="E62" i="5"/>
  <c r="E64" i="5"/>
  <c r="E66" i="5"/>
  <c r="E68" i="5"/>
  <c r="E70" i="5"/>
  <c r="E72" i="5"/>
  <c r="E74" i="5"/>
  <c r="E76" i="5"/>
  <c r="E78" i="5"/>
  <c r="E80" i="5"/>
  <c r="E82" i="5"/>
  <c r="E84" i="5"/>
  <c r="E86" i="5"/>
  <c r="E88" i="5"/>
  <c r="E90" i="5"/>
  <c r="E92" i="5"/>
  <c r="E94" i="5"/>
  <c r="E96" i="5"/>
  <c r="E98" i="5"/>
  <c r="E100" i="5"/>
  <c r="E102" i="5"/>
  <c r="E104" i="5"/>
  <c r="E106" i="5"/>
  <c r="E108" i="5"/>
  <c r="E110" i="5"/>
  <c r="E112" i="5"/>
  <c r="E114" i="5"/>
  <c r="E116" i="5"/>
  <c r="E118" i="5"/>
  <c r="E120" i="5"/>
  <c r="E122" i="5"/>
  <c r="E124" i="5"/>
  <c r="E126" i="5"/>
  <c r="E128" i="5"/>
  <c r="E130" i="5"/>
  <c r="E132" i="5"/>
  <c r="E134" i="5"/>
  <c r="E136" i="5"/>
  <c r="E138" i="5"/>
  <c r="E140" i="5"/>
  <c r="E142" i="5"/>
  <c r="E144" i="5"/>
  <c r="E146" i="5"/>
  <c r="E148" i="5"/>
  <c r="E150" i="5"/>
  <c r="E152" i="5"/>
  <c r="E154" i="5"/>
  <c r="E156" i="5"/>
  <c r="E158" i="5"/>
  <c r="E160" i="5"/>
  <c r="E162" i="5"/>
  <c r="E164" i="5"/>
  <c r="E166" i="5"/>
  <c r="E168" i="5"/>
  <c r="E170" i="5"/>
  <c r="E172" i="5"/>
  <c r="E174" i="5"/>
  <c r="E176" i="5"/>
  <c r="E178" i="5"/>
  <c r="E180" i="5"/>
  <c r="E182" i="5"/>
  <c r="D8" i="5"/>
  <c r="E3" i="5"/>
  <c r="E8" i="5"/>
  <c r="D12" i="5"/>
  <c r="E15" i="5"/>
  <c r="D17" i="5"/>
  <c r="D20" i="5"/>
  <c r="D21" i="5"/>
  <c r="D23" i="5"/>
  <c r="D25" i="5"/>
  <c r="D27" i="5"/>
  <c r="D29" i="5"/>
  <c r="D31" i="5"/>
  <c r="D33" i="5"/>
  <c r="D35" i="5"/>
  <c r="D37" i="5"/>
  <c r="D39" i="5"/>
  <c r="D41" i="5"/>
  <c r="D43" i="5"/>
  <c r="D45" i="5"/>
  <c r="D47" i="5"/>
  <c r="D49" i="5"/>
  <c r="D51" i="5"/>
  <c r="D53" i="5"/>
  <c r="D55" i="5"/>
  <c r="D57" i="5"/>
  <c r="D59" i="5"/>
  <c r="D61" i="5"/>
  <c r="D63" i="5"/>
  <c r="D65" i="5"/>
  <c r="D67" i="5"/>
  <c r="D69" i="5"/>
  <c r="D71" i="5"/>
  <c r="D73" i="5"/>
  <c r="D75" i="5"/>
  <c r="D77" i="5"/>
  <c r="D79" i="5"/>
  <c r="D81" i="5"/>
  <c r="D83" i="5"/>
  <c r="D85" i="5"/>
  <c r="D87" i="5"/>
  <c r="D89" i="5"/>
  <c r="D91" i="5"/>
  <c r="D93" i="5"/>
  <c r="D95" i="5"/>
  <c r="D97" i="5"/>
  <c r="D99" i="5"/>
  <c r="D101" i="5"/>
  <c r="D103" i="5"/>
  <c r="D105" i="5"/>
  <c r="D107" i="5"/>
  <c r="D109" i="5"/>
  <c r="D111" i="5"/>
  <c r="D113" i="5"/>
  <c r="D115" i="5"/>
  <c r="D117" i="5"/>
  <c r="D119" i="5"/>
  <c r="D121" i="5"/>
  <c r="D123" i="5"/>
  <c r="D125" i="5"/>
  <c r="D127" i="5"/>
  <c r="D129" i="5"/>
  <c r="D131" i="5"/>
  <c r="D133" i="5"/>
  <c r="D135" i="5"/>
  <c r="D137" i="5"/>
  <c r="D139" i="5"/>
  <c r="D141" i="5"/>
  <c r="D143" i="5"/>
  <c r="D145" i="5"/>
  <c r="D147" i="5"/>
  <c r="D149" i="5"/>
  <c r="D151" i="5"/>
  <c r="D153" i="5"/>
  <c r="D155" i="5"/>
  <c r="D157" i="5"/>
  <c r="D159" i="5"/>
  <c r="D161" i="5"/>
  <c r="D163" i="5"/>
  <c r="D165" i="5"/>
  <c r="D167" i="5"/>
  <c r="D169" i="5"/>
  <c r="D171" i="5"/>
  <c r="D173" i="5"/>
  <c r="D175" i="5"/>
  <c r="D177" i="5"/>
  <c r="D179" i="5"/>
  <c r="D181" i="5"/>
  <c r="D183" i="5"/>
  <c r="D3" i="5"/>
  <c r="E9" i="5"/>
  <c r="D15" i="5"/>
  <c r="D10" i="5"/>
  <c r="D14" i="5"/>
  <c r="D2" i="5"/>
  <c r="D4" i="5"/>
  <c r="E5" i="5"/>
  <c r="D7" i="5"/>
  <c r="E10" i="5"/>
  <c r="E12" i="5"/>
  <c r="E14" i="5"/>
  <c r="D16" i="5"/>
  <c r="E17" i="5"/>
  <c r="E20" i="5"/>
  <c r="E21" i="5"/>
  <c r="E23" i="5"/>
  <c r="E25" i="5"/>
  <c r="E27" i="5"/>
  <c r="E29" i="5"/>
  <c r="E31" i="5"/>
  <c r="E33" i="5"/>
  <c r="E35" i="5"/>
  <c r="E37" i="5"/>
  <c r="E39" i="5"/>
  <c r="E41" i="5"/>
  <c r="E43" i="5"/>
  <c r="E45" i="5"/>
  <c r="E47" i="5"/>
  <c r="E49" i="5"/>
  <c r="E51" i="5"/>
  <c r="E53" i="5"/>
  <c r="E55" i="5"/>
  <c r="E57" i="5"/>
  <c r="E59" i="5"/>
  <c r="E61" i="5"/>
  <c r="E63" i="5"/>
  <c r="E65" i="5"/>
  <c r="E67" i="5"/>
  <c r="E69" i="5"/>
  <c r="E71" i="5"/>
  <c r="E73" i="5"/>
  <c r="E75" i="5"/>
  <c r="E77" i="5"/>
  <c r="E79" i="5"/>
  <c r="E81" i="5"/>
  <c r="E83" i="5"/>
  <c r="E85" i="5"/>
  <c r="E87" i="5"/>
  <c r="E89" i="5"/>
  <c r="E91" i="5"/>
  <c r="E93" i="5"/>
  <c r="E95" i="5"/>
  <c r="E97" i="5"/>
  <c r="E99" i="5"/>
  <c r="E101" i="5"/>
  <c r="E103" i="5"/>
  <c r="E105" i="5"/>
  <c r="E107" i="5"/>
  <c r="E109" i="5"/>
  <c r="E111" i="5"/>
  <c r="E113" i="5"/>
  <c r="E115" i="5"/>
  <c r="E117" i="5"/>
  <c r="E119" i="5"/>
  <c r="E121" i="5"/>
  <c r="E123" i="5"/>
  <c r="E125" i="5"/>
  <c r="E127" i="5"/>
  <c r="E129" i="5"/>
  <c r="E131" i="5"/>
  <c r="E133" i="5"/>
  <c r="E135" i="5"/>
  <c r="E137" i="5"/>
  <c r="E139" i="5"/>
  <c r="E141" i="5"/>
  <c r="E143" i="5"/>
  <c r="E145" i="5"/>
  <c r="E147" i="5"/>
  <c r="E149" i="5"/>
  <c r="E151" i="5"/>
  <c r="E153" i="5"/>
  <c r="E155" i="5"/>
  <c r="E157" i="5"/>
  <c r="E159" i="5"/>
  <c r="E161" i="5"/>
  <c r="E163" i="5"/>
  <c r="E165" i="5"/>
  <c r="E167" i="5"/>
  <c r="E169" i="5"/>
  <c r="E171" i="5"/>
  <c r="E173" i="5"/>
  <c r="E175" i="5"/>
  <c r="E177" i="5"/>
  <c r="E179" i="5"/>
  <c r="E181" i="5"/>
  <c r="E183" i="5"/>
  <c r="E11" i="5"/>
  <c r="E13" i="5"/>
  <c r="D5" i="5"/>
  <c r="E2" i="5"/>
  <c r="E4" i="5"/>
  <c r="D6" i="5"/>
  <c r="E7" i="5"/>
  <c r="D9" i="5"/>
  <c r="D11" i="5"/>
  <c r="D13" i="5"/>
  <c r="E16" i="5"/>
  <c r="D18" i="5"/>
  <c r="D19" i="5"/>
  <c r="D22" i="5"/>
  <c r="D24" i="5"/>
  <c r="D26" i="5"/>
  <c r="D28" i="5"/>
  <c r="D30" i="5"/>
  <c r="D32" i="5"/>
  <c r="D34" i="5"/>
  <c r="D36" i="5"/>
  <c r="D38" i="5"/>
  <c r="D40" i="5"/>
  <c r="D42" i="5"/>
  <c r="D44" i="5"/>
  <c r="D46" i="5"/>
  <c r="D48" i="5"/>
  <c r="D50" i="5"/>
  <c r="D52" i="5"/>
  <c r="D54" i="5"/>
  <c r="D56" i="5"/>
  <c r="D58" i="5"/>
  <c r="D60" i="5"/>
  <c r="D62" i="5"/>
  <c r="D64" i="5"/>
  <c r="D66" i="5"/>
  <c r="D68" i="5"/>
  <c r="D70" i="5"/>
  <c r="D72" i="5"/>
  <c r="D74" i="5"/>
  <c r="D76" i="5"/>
  <c r="D78" i="5"/>
  <c r="D80" i="5"/>
  <c r="D82" i="5"/>
  <c r="D84" i="5"/>
  <c r="D86" i="5"/>
  <c r="D88" i="5"/>
  <c r="D90" i="5"/>
  <c r="D92" i="5"/>
  <c r="D94" i="5"/>
  <c r="D96" i="5"/>
  <c r="D98" i="5"/>
  <c r="D100" i="5"/>
  <c r="D102" i="5"/>
  <c r="D104" i="5"/>
  <c r="D106" i="5"/>
  <c r="D108" i="5"/>
  <c r="D110" i="5"/>
  <c r="D112" i="5"/>
  <c r="D114" i="5"/>
  <c r="D116" i="5"/>
  <c r="D118" i="5"/>
  <c r="D120" i="5"/>
  <c r="D122" i="5"/>
  <c r="D124" i="5"/>
  <c r="D126" i="5"/>
  <c r="D128" i="5"/>
  <c r="D130" i="5"/>
  <c r="D132" i="5"/>
  <c r="D134" i="5"/>
  <c r="D136" i="5"/>
  <c r="D138" i="5"/>
  <c r="D140" i="5"/>
  <c r="D142" i="5"/>
  <c r="D144" i="5"/>
  <c r="D146" i="5"/>
  <c r="D148" i="5"/>
  <c r="D150" i="5"/>
  <c r="D152" i="5"/>
  <c r="D154" i="5"/>
  <c r="D156" i="5"/>
  <c r="D158" i="5"/>
  <c r="D160" i="5"/>
  <c r="D162" i="5"/>
  <c r="D164" i="5"/>
  <c r="D166" i="5"/>
  <c r="D168" i="5"/>
  <c r="D170" i="5"/>
  <c r="D172" i="5"/>
  <c r="D174" i="5"/>
  <c r="D176" i="5"/>
  <c r="D178" i="5"/>
  <c r="D180" i="5"/>
  <c r="D182" i="5"/>
  <c r="H11" i="3"/>
  <c r="H10" i="3"/>
  <c r="H9" i="3"/>
  <c r="H8" i="3"/>
  <c r="H7" i="3"/>
  <c r="H6" i="3"/>
  <c r="H5" i="3"/>
  <c r="H4" i="3"/>
  <c r="H3" i="3"/>
  <c r="H11" i="2"/>
  <c r="H10" i="2"/>
  <c r="H9" i="2"/>
  <c r="H8" i="2"/>
  <c r="H7" i="2"/>
  <c r="H6" i="2"/>
  <c r="H5" i="2"/>
  <c r="H4" i="2"/>
  <c r="H11" i="1"/>
  <c r="H10" i="1"/>
  <c r="H9" i="1"/>
  <c r="H8" i="1"/>
  <c r="H7" i="1"/>
  <c r="H6" i="1"/>
  <c r="H5" i="1"/>
  <c r="H4" i="1"/>
  <c r="F12" i="1" l="1"/>
  <c r="G12" i="1" s="1"/>
  <c r="F4" i="1"/>
  <c r="G4" i="1" s="1"/>
  <c r="F5" i="1"/>
  <c r="G5" i="1" s="1"/>
  <c r="F6" i="1"/>
  <c r="G6" i="1" s="1"/>
  <c r="F7" i="1"/>
  <c r="G7" i="1" s="1"/>
  <c r="F8" i="1"/>
  <c r="G8" i="1" s="1"/>
  <c r="F9" i="1"/>
  <c r="G9" i="1" s="1"/>
  <c r="F10" i="1"/>
  <c r="G10" i="1" s="1"/>
  <c r="F11" i="1"/>
  <c r="G11" i="1" s="1"/>
  <c r="F3" i="1"/>
  <c r="G3" i="1" s="1"/>
  <c r="A11" i="1" l="1"/>
  <c r="F19" i="2"/>
  <c r="G19" i="2" s="1"/>
  <c r="F16" i="2"/>
  <c r="G16" i="2" s="1"/>
  <c r="F22" i="2"/>
  <c r="G22" i="2" s="1"/>
  <c r="F20" i="2"/>
  <c r="G20" i="2" s="1"/>
  <c r="F21" i="2"/>
  <c r="G21" i="2" s="1"/>
  <c r="F17" i="2"/>
  <c r="G17" i="2" s="1"/>
  <c r="F18" i="2"/>
  <c r="G18" i="2" s="1"/>
  <c r="F19" i="3"/>
  <c r="G19" i="3" s="1"/>
  <c r="F22" i="3"/>
  <c r="G22" i="3" s="1"/>
  <c r="F21" i="3"/>
  <c r="G21" i="3" s="1"/>
  <c r="F20" i="3"/>
  <c r="G20" i="3" s="1"/>
  <c r="F5" i="3"/>
  <c r="G5" i="3" s="1"/>
  <c r="F17" i="3"/>
  <c r="G17" i="3" s="1"/>
  <c r="F18" i="3"/>
  <c r="G18" i="3" s="1"/>
  <c r="F16" i="3"/>
  <c r="G16" i="3" s="1"/>
  <c r="E6" i="4"/>
  <c r="E10" i="4"/>
  <c r="E14" i="4"/>
  <c r="E18" i="4"/>
  <c r="E22" i="4"/>
  <c r="E2" i="4"/>
  <c r="D6" i="4"/>
  <c r="D10" i="4"/>
  <c r="D14" i="4"/>
  <c r="D2" i="4"/>
  <c r="E11" i="4"/>
  <c r="E15" i="4"/>
  <c r="D3" i="4"/>
  <c r="D15" i="4"/>
  <c r="E4" i="4"/>
  <c r="E8" i="4"/>
  <c r="E12" i="4"/>
  <c r="E16" i="4"/>
  <c r="E20" i="4"/>
  <c r="E24" i="4"/>
  <c r="D4" i="4"/>
  <c r="D8" i="4"/>
  <c r="D12" i="4"/>
  <c r="D16" i="4"/>
  <c r="D20" i="4"/>
  <c r="D24" i="4"/>
  <c r="D22" i="4"/>
  <c r="E7" i="4"/>
  <c r="E19" i="4"/>
  <c r="D11" i="4"/>
  <c r="D23" i="4"/>
  <c r="E5" i="4"/>
  <c r="E9" i="4"/>
  <c r="E13" i="4"/>
  <c r="E17" i="4"/>
  <c r="E21" i="4"/>
  <c r="E25" i="4"/>
  <c r="D5" i="4"/>
  <c r="D9" i="4"/>
  <c r="D13" i="4"/>
  <c r="D17" i="4"/>
  <c r="D21" i="4"/>
  <c r="D25" i="4"/>
  <c r="D18" i="4"/>
  <c r="E3" i="4"/>
  <c r="E23" i="4"/>
  <c r="D7" i="4"/>
  <c r="D19" i="4"/>
  <c r="F14" i="2"/>
  <c r="G14" i="2" s="1"/>
  <c r="F15" i="2"/>
  <c r="G15" i="2" s="1"/>
  <c r="F15" i="3"/>
  <c r="G15" i="3" s="1"/>
  <c r="F11" i="3"/>
  <c r="G11" i="3" s="1"/>
  <c r="F7" i="3"/>
  <c r="G7" i="3" s="1"/>
  <c r="F4" i="3"/>
  <c r="G4" i="3" s="1"/>
  <c r="F14" i="3"/>
  <c r="G14" i="3" s="1"/>
  <c r="F10" i="3"/>
  <c r="G10" i="3" s="1"/>
  <c r="F6" i="3"/>
  <c r="G6" i="3" s="1"/>
  <c r="F12" i="3"/>
  <c r="G12" i="3" s="1"/>
  <c r="F8" i="3"/>
  <c r="G8" i="3" s="1"/>
  <c r="F13" i="3"/>
  <c r="G13" i="3" s="1"/>
  <c r="F9" i="3"/>
  <c r="G9" i="3" s="1"/>
  <c r="F5" i="2"/>
  <c r="G5" i="2" s="1"/>
  <c r="F4" i="2"/>
  <c r="G4" i="2" s="1"/>
  <c r="F9" i="2"/>
  <c r="G9" i="2" s="1"/>
  <c r="F12" i="2"/>
  <c r="G12" i="2" s="1"/>
  <c r="F3" i="2"/>
  <c r="G3" i="2" s="1"/>
  <c r="F10" i="2"/>
  <c r="G10" i="2" s="1"/>
  <c r="F6" i="2"/>
  <c r="G6" i="2" s="1"/>
  <c r="F13" i="2"/>
  <c r="G13" i="2" s="1"/>
  <c r="F7" i="2"/>
  <c r="G7" i="2" s="1"/>
  <c r="F3" i="3"/>
  <c r="G3" i="3" s="1"/>
  <c r="F8" i="2"/>
  <c r="G8" i="2" s="1"/>
  <c r="F11" i="2"/>
  <c r="G11" i="2" s="1"/>
  <c r="A11" i="3" l="1"/>
  <c r="A11" i="2"/>
  <c r="A24" i="4" l="1"/>
  <c r="E37" i="4"/>
  <c r="E27" i="4" l="1"/>
  <c r="E31" i="4"/>
  <c r="E35" i="4"/>
  <c r="E28" i="4"/>
  <c r="E32" i="4"/>
  <c r="E36" i="4"/>
  <c r="E29" i="4"/>
  <c r="E33" i="4"/>
  <c r="E26" i="4"/>
  <c r="E30" i="4"/>
  <c r="E34" i="4"/>
  <c r="D28" i="4" l="1"/>
  <c r="D32" i="4"/>
  <c r="D36" i="4"/>
  <c r="D31" i="4"/>
  <c r="D29" i="4"/>
  <c r="D33" i="4"/>
  <c r="D26" i="4"/>
  <c r="D30" i="4"/>
  <c r="D34" i="4"/>
  <c r="D27" i="4"/>
  <c r="D35" i="4"/>
  <c r="D37" i="4"/>
  <c r="D39" i="4"/>
  <c r="D40" i="4"/>
  <c r="D38" i="4"/>
  <c r="E38" i="4"/>
  <c r="E40" i="4"/>
  <c r="E39" i="4"/>
  <c r="E41" i="4" l="1"/>
  <c r="E42" i="4"/>
  <c r="D42" i="4" l="1"/>
  <c r="D41" i="4"/>
  <c r="E95" i="4"/>
  <c r="E88" i="4"/>
  <c r="E86" i="4"/>
  <c r="E82" i="4"/>
  <c r="E96" i="4"/>
  <c r="E44" i="4"/>
  <c r="E64" i="4"/>
  <c r="E53" i="4"/>
  <c r="E65" i="4"/>
  <c r="E54" i="4"/>
  <c r="E94" i="4"/>
  <c r="E60" i="4"/>
  <c r="E85" i="4"/>
  <c r="E57" i="4"/>
  <c r="E61" i="4"/>
  <c r="E70" i="4"/>
  <c r="E43" i="4"/>
  <c r="E81" i="4"/>
  <c r="E92" i="4"/>
  <c r="E55" i="4"/>
  <c r="E80" i="4"/>
  <c r="E76" i="4"/>
  <c r="E68" i="4"/>
  <c r="E84" i="4"/>
  <c r="E66" i="4"/>
  <c r="E67" i="4"/>
  <c r="E47" i="4"/>
  <c r="E69" i="4"/>
  <c r="E90" i="4"/>
  <c r="E59" i="4"/>
  <c r="E45" i="4"/>
  <c r="E51" i="4"/>
  <c r="E52" i="4"/>
  <c r="E87" i="4"/>
  <c r="E48" i="4"/>
  <c r="E93" i="4"/>
  <c r="E62" i="4"/>
  <c r="E56" i="4"/>
  <c r="E72" i="4"/>
  <c r="E75" i="4"/>
  <c r="E58" i="4"/>
  <c r="E49" i="4"/>
  <c r="E91" i="4"/>
  <c r="E63" i="4"/>
  <c r="E77" i="4"/>
  <c r="E71" i="4"/>
  <c r="E89" i="4"/>
  <c r="E73" i="4"/>
  <c r="E74" i="4"/>
  <c r="E83" i="4"/>
  <c r="E50" i="4"/>
  <c r="E46" i="4"/>
  <c r="E78" i="4"/>
  <c r="E79" i="4"/>
  <c r="D94" i="4" l="1"/>
  <c r="D95" i="4"/>
  <c r="D88" i="4"/>
  <c r="D90" i="4"/>
  <c r="D86" i="4"/>
  <c r="D92" i="4"/>
  <c r="D87" i="4"/>
  <c r="D80" i="4"/>
  <c r="D53" i="4"/>
  <c r="D84" i="4"/>
  <c r="D77" i="4"/>
  <c r="D46" i="4"/>
  <c r="D55" i="4"/>
  <c r="D62" i="4"/>
  <c r="D70" i="4"/>
  <c r="D89" i="4"/>
  <c r="D83" i="4"/>
  <c r="D85" i="4"/>
  <c r="D45" i="4"/>
  <c r="D78" i="4"/>
  <c r="D65" i="4"/>
  <c r="D91" i="4"/>
  <c r="D93" i="4"/>
  <c r="D74" i="4"/>
  <c r="D49" i="4"/>
  <c r="D76" i="4"/>
  <c r="D96" i="4"/>
  <c r="D63" i="4"/>
  <c r="D67" i="4"/>
  <c r="D79" i="4"/>
  <c r="D81" i="4"/>
  <c r="D66" i="4"/>
  <c r="D56" i="4"/>
  <c r="D51" i="4"/>
  <c r="D58" i="4"/>
  <c r="D60" i="4"/>
  <c r="D75" i="4"/>
  <c r="D72" i="4"/>
  <c r="D52" i="4"/>
  <c r="D73" i="4"/>
  <c r="D54" i="4"/>
  <c r="D47" i="4"/>
  <c r="D48" i="4"/>
  <c r="D61" i="4"/>
  <c r="D44" i="4"/>
  <c r="D43" i="4"/>
  <c r="D50" i="4"/>
  <c r="D64" i="4"/>
  <c r="D59" i="4"/>
  <c r="D82" i="4"/>
  <c r="D69" i="4"/>
  <c r="D68" i="4"/>
  <c r="D71" i="4"/>
  <c r="D57" i="4"/>
  <c r="E100" i="4" l="1"/>
  <c r="E97" i="4"/>
  <c r="E98" i="4"/>
  <c r="E99" i="4"/>
  <c r="E101" i="4"/>
  <c r="E129" i="4" l="1"/>
  <c r="E162" i="4"/>
  <c r="E120" i="4"/>
  <c r="E167" i="4"/>
  <c r="E161" i="4"/>
  <c r="E111" i="4"/>
  <c r="E168" i="4"/>
  <c r="E110" i="4"/>
  <c r="E157" i="4"/>
  <c r="E113" i="4"/>
  <c r="E145" i="4"/>
  <c r="E159" i="4"/>
  <c r="E138" i="4"/>
  <c r="E142" i="4"/>
  <c r="E114" i="4"/>
  <c r="E156" i="4"/>
  <c r="E141" i="4"/>
  <c r="E125" i="4"/>
  <c r="E128" i="4"/>
  <c r="E131" i="4"/>
  <c r="E112" i="4"/>
  <c r="E155" i="4"/>
  <c r="E177" i="4"/>
  <c r="E109" i="4"/>
  <c r="E180" i="4"/>
  <c r="E154" i="4"/>
  <c r="E174" i="4"/>
  <c r="E108" i="4"/>
  <c r="E116" i="4"/>
  <c r="E106" i="4"/>
  <c r="E181" i="4"/>
  <c r="E152" i="4"/>
  <c r="E153" i="4"/>
  <c r="E165" i="4"/>
  <c r="E148" i="4"/>
  <c r="E166" i="4"/>
  <c r="E132" i="4"/>
  <c r="E107" i="4"/>
  <c r="E123" i="4"/>
  <c r="E149" i="4"/>
  <c r="E169" i="4"/>
  <c r="E115" i="4"/>
  <c r="E172" i="4"/>
  <c r="E173" i="4"/>
  <c r="E171" i="4"/>
  <c r="E133" i="4"/>
  <c r="E170" i="4"/>
  <c r="E130" i="4"/>
  <c r="E122" i="4"/>
  <c r="E164" i="4"/>
  <c r="E163" i="4"/>
  <c r="E182" i="4"/>
  <c r="E126" i="4"/>
  <c r="E143" i="4"/>
  <c r="E151" i="4"/>
  <c r="E176" i="4"/>
  <c r="E119" i="4"/>
  <c r="E134" i="4"/>
  <c r="E118" i="4"/>
  <c r="E144" i="4"/>
  <c r="E160" i="4"/>
  <c r="E137" i="4"/>
  <c r="E147" i="4"/>
  <c r="E158" i="4"/>
  <c r="E135" i="4"/>
  <c r="E150" i="4"/>
  <c r="E117" i="4"/>
  <c r="E139" i="4"/>
  <c r="E140" i="4"/>
  <c r="E179" i="4"/>
  <c r="E183" i="4"/>
  <c r="E121" i="4"/>
  <c r="E178" i="4"/>
  <c r="E146" i="4"/>
  <c r="E124" i="4"/>
  <c r="E127" i="4"/>
  <c r="E175" i="4"/>
  <c r="E136" i="4"/>
  <c r="E104" i="4"/>
  <c r="E103" i="4"/>
  <c r="E102" i="4"/>
  <c r="E105" i="4"/>
  <c r="D100" i="4"/>
  <c r="D101" i="4"/>
  <c r="D97" i="4"/>
  <c r="D99" i="4"/>
  <c r="D98" i="4"/>
  <c r="D144" i="4" l="1"/>
  <c r="D107" i="4"/>
  <c r="D160" i="4"/>
  <c r="D175" i="4"/>
  <c r="D137" i="4"/>
  <c r="D132" i="4"/>
  <c r="D165" i="4"/>
  <c r="D123" i="4"/>
  <c r="D155" i="4"/>
  <c r="D121" i="4"/>
  <c r="D111" i="4"/>
  <c r="D170" i="4"/>
  <c r="D151" i="4"/>
  <c r="D174" i="4"/>
  <c r="D154" i="4"/>
  <c r="D164" i="4"/>
  <c r="D156" i="4"/>
  <c r="D150" i="4"/>
  <c r="D117" i="4"/>
  <c r="D173" i="4"/>
  <c r="D176" i="4"/>
  <c r="D126" i="4"/>
  <c r="D125" i="4"/>
  <c r="D124" i="4"/>
  <c r="D141" i="4"/>
  <c r="D177" i="4"/>
  <c r="D145" i="4"/>
  <c r="D139" i="4"/>
  <c r="D147" i="4"/>
  <c r="D163" i="4"/>
  <c r="D140" i="4"/>
  <c r="D133" i="4"/>
  <c r="D138" i="4"/>
  <c r="D118" i="4"/>
  <c r="D115" i="4"/>
  <c r="D171" i="4"/>
  <c r="D158" i="4"/>
  <c r="D179" i="4"/>
  <c r="D120" i="4"/>
  <c r="D153" i="4"/>
  <c r="D157" i="4"/>
  <c r="D178" i="4"/>
  <c r="D161" i="4"/>
  <c r="D131" i="4"/>
  <c r="D181" i="4"/>
  <c r="D129" i="4"/>
  <c r="D169" i="4"/>
  <c r="D116" i="4"/>
  <c r="D128" i="4"/>
  <c r="D146" i="4"/>
  <c r="D162" i="4"/>
  <c r="D180" i="4"/>
  <c r="D183" i="4"/>
  <c r="A15" i="4" s="1"/>
  <c r="D113" i="4"/>
  <c r="D112" i="4"/>
  <c r="D167" i="4"/>
  <c r="D109" i="4"/>
  <c r="D106" i="4"/>
  <c r="D110" i="4"/>
  <c r="D152" i="4"/>
  <c r="D159" i="4"/>
  <c r="D119" i="4"/>
  <c r="D149" i="4"/>
  <c r="D130" i="4"/>
  <c r="D182" i="4"/>
  <c r="D136" i="4"/>
  <c r="D134" i="4"/>
  <c r="D127" i="4"/>
  <c r="D114" i="4"/>
  <c r="D166" i="4"/>
  <c r="D148" i="4"/>
  <c r="D142" i="4"/>
  <c r="D143" i="4"/>
  <c r="D135" i="4"/>
  <c r="D172" i="4"/>
  <c r="D108" i="4"/>
  <c r="D122" i="4"/>
  <c r="D168" i="4"/>
  <c r="D104" i="4"/>
  <c r="D105" i="4"/>
  <c r="D103" i="4"/>
  <c r="D102" i="4"/>
  <c r="A17" i="4"/>
  <c r="A21" i="4" s="1"/>
  <c r="E466" i="4" s="1"/>
  <c r="E309" i="4"/>
  <c r="E641" i="4"/>
  <c r="G20" i="4"/>
  <c r="A15" i="5"/>
  <c r="A17" i="5"/>
  <c r="A21" i="5" s="1"/>
  <c r="E804" i="5" s="1"/>
  <c r="G20" i="5"/>
  <c r="E633" i="4" l="1"/>
  <c r="E469" i="4"/>
  <c r="E525" i="4"/>
  <c r="E502" i="4"/>
  <c r="E257" i="4"/>
  <c r="E458" i="4"/>
  <c r="E600" i="4"/>
  <c r="E513" i="4"/>
  <c r="E199" i="4"/>
  <c r="E317" i="4"/>
  <c r="E211" i="4"/>
  <c r="E942" i="4"/>
  <c r="E733" i="4"/>
  <c r="E552" i="4"/>
  <c r="E717" i="4"/>
  <c r="E272" i="4"/>
  <c r="E720" i="4"/>
  <c r="E186" i="4"/>
  <c r="E769" i="4"/>
  <c r="E715" i="4"/>
  <c r="E900" i="4"/>
  <c r="E723" i="4"/>
  <c r="E261" i="4"/>
  <c r="E323" i="4"/>
  <c r="E449" i="4"/>
  <c r="E217" i="4"/>
  <c r="E244" i="4"/>
  <c r="E619" i="4"/>
  <c r="E335" i="4"/>
  <c r="E369" i="4"/>
  <c r="E795" i="4"/>
  <c r="E601" i="4"/>
  <c r="E676" i="4"/>
  <c r="E194" i="4"/>
  <c r="E782" i="4"/>
  <c r="E998" i="4"/>
  <c r="E978" i="4"/>
  <c r="E912" i="4"/>
  <c r="E371" i="4"/>
  <c r="E983" i="4"/>
  <c r="E326" i="4"/>
  <c r="E200" i="4"/>
  <c r="E338" i="4"/>
  <c r="E477" i="4"/>
  <c r="E727" i="4"/>
  <c r="E933" i="4"/>
  <c r="E349" i="4"/>
  <c r="E468" i="4"/>
  <c r="E954" i="4"/>
  <c r="E202" i="4"/>
  <c r="E742" i="4"/>
  <c r="E630" i="4"/>
  <c r="E224" i="4"/>
  <c r="E570" i="4"/>
  <c r="E803" i="4"/>
  <c r="E385" i="4"/>
  <c r="E876" i="4"/>
  <c r="E258" i="4"/>
  <c r="E770" i="4"/>
  <c r="E948" i="4"/>
  <c r="E238" i="4"/>
  <c r="E972" i="4"/>
  <c r="E952" i="4"/>
  <c r="E425" i="4"/>
  <c r="E225" i="4"/>
  <c r="E875" i="4"/>
  <c r="E643" i="4"/>
  <c r="E519" i="4"/>
  <c r="E336" i="4"/>
  <c r="E728" i="4"/>
  <c r="E695" i="4"/>
  <c r="E592" i="4"/>
  <c r="E734" i="4"/>
  <c r="E683" i="4"/>
  <c r="E505" i="4"/>
  <c r="E725" i="4"/>
  <c r="E711" i="4"/>
  <c r="E216" i="4"/>
  <c r="E697" i="4"/>
  <c r="E894" i="4"/>
  <c r="E745" i="4"/>
  <c r="E796" i="4"/>
  <c r="E679" i="4"/>
  <c r="E354" i="4"/>
  <c r="E623" i="4"/>
  <c r="E509" i="4"/>
  <c r="E857" i="4"/>
  <c r="E549" i="4"/>
  <c r="E394" i="4"/>
  <c r="E498" i="4"/>
  <c r="E747" i="4"/>
  <c r="E989" i="4"/>
  <c r="E940" i="4"/>
  <c r="E196" i="4"/>
  <c r="E616" i="4"/>
  <c r="E975" i="4"/>
  <c r="E935" i="4"/>
  <c r="E233" i="4"/>
  <c r="E474" i="4"/>
  <c r="E355" i="4"/>
  <c r="E721" i="4"/>
  <c r="E589" i="4"/>
  <c r="E447" i="4"/>
  <c r="E308" i="4"/>
  <c r="E585" i="4"/>
  <c r="E879" i="4"/>
  <c r="E637" i="4"/>
  <c r="E283" i="4"/>
  <c r="E566" i="4"/>
  <c r="E523" i="4"/>
  <c r="E255" i="4"/>
  <c r="E198" i="4"/>
  <c r="E240" i="4"/>
  <c r="E718" i="4"/>
  <c r="E472" i="4"/>
  <c r="E753" i="4"/>
  <c r="E250" i="4"/>
  <c r="E522" i="4"/>
  <c r="E479" i="4"/>
  <c r="E781" i="4"/>
  <c r="E270" i="4"/>
  <c r="E960" i="4"/>
  <c r="E843" i="4"/>
  <c r="E362" i="4"/>
  <c r="E848" i="4"/>
  <c r="E374" i="4"/>
  <c r="E545" i="4"/>
  <c r="E778" i="4"/>
  <c r="E556" i="4"/>
  <c r="E837" i="4"/>
  <c r="E212" i="4"/>
  <c r="E719" i="4"/>
  <c r="E652" i="4"/>
  <c r="E707" i="4"/>
  <c r="E582" i="4"/>
  <c r="E584" i="4"/>
  <c r="E538" i="4"/>
  <c r="E761" i="4"/>
  <c r="E248" i="4"/>
  <c r="E536" i="4"/>
  <c r="E712" i="4"/>
  <c r="E768" i="4"/>
  <c r="E252" i="4"/>
  <c r="E680" i="4"/>
  <c r="E831" i="4"/>
  <c r="E487" i="4"/>
  <c r="E590" i="4"/>
  <c r="E203" i="4"/>
  <c r="E278" i="4"/>
  <c r="E287" i="4"/>
  <c r="E766" i="4"/>
  <c r="E999" i="4"/>
  <c r="E415" i="4"/>
  <c r="E452" i="4"/>
  <c r="E714" i="4"/>
  <c r="E365" i="4"/>
  <c r="E911" i="4"/>
  <c r="E834" i="4"/>
  <c r="E867" i="4"/>
  <c r="E804" i="4"/>
  <c r="E274" i="4"/>
  <c r="E197" i="4"/>
  <c r="E909" i="4"/>
  <c r="E401" i="4"/>
  <c r="E376" i="4"/>
  <c r="E765" i="4"/>
  <c r="E388" i="4"/>
  <c r="E515" i="4"/>
  <c r="E882" i="4"/>
  <c r="E537" i="4"/>
  <c r="E694" i="4"/>
  <c r="E845" i="4"/>
  <c r="E273" i="4"/>
  <c r="E800" i="4"/>
  <c r="E631" i="4"/>
  <c r="E949" i="4"/>
  <c r="E868" i="4"/>
  <c r="E271" i="4"/>
  <c r="E286" i="4"/>
  <c r="E696" i="4"/>
  <c r="E752" i="4"/>
  <c r="E429" i="4"/>
  <c r="E659" i="4"/>
  <c r="E624" i="4"/>
  <c r="E588" i="4"/>
  <c r="E375" i="4"/>
  <c r="E854" i="4"/>
  <c r="E595" i="4"/>
  <c r="E188" i="4"/>
  <c r="E298" i="4"/>
  <c r="E612" i="4"/>
  <c r="E413" i="4"/>
  <c r="E497" i="4"/>
  <c r="E939" i="4"/>
  <c r="E206" i="4"/>
  <c r="E443" i="4"/>
  <c r="E521" i="4"/>
  <c r="E495" i="4"/>
  <c r="E910" i="4"/>
  <c r="E802" i="4"/>
  <c r="E488" i="4"/>
  <c r="E836" i="4"/>
  <c r="E493" i="4"/>
  <c r="E444" i="4"/>
  <c r="E223" i="4"/>
  <c r="E692" i="4"/>
  <c r="E648" i="4"/>
  <c r="E760" i="4"/>
  <c r="E817" i="4"/>
  <c r="E902" i="4"/>
  <c r="E560" i="4"/>
  <c r="E654" i="4"/>
  <c r="E823" i="4"/>
  <c r="E849" i="4"/>
  <c r="E740" i="4"/>
  <c r="E433" i="4"/>
  <c r="E635" i="4"/>
  <c r="E190" i="4"/>
  <c r="E214" i="4"/>
  <c r="E268" i="4"/>
  <c r="E873" i="4"/>
  <c r="E772" i="4"/>
  <c r="E511" i="4"/>
  <c r="E895" i="4"/>
  <c r="E262" i="4"/>
  <c r="E208" i="4"/>
  <c r="E546" i="4"/>
  <c r="E195" i="4"/>
  <c r="E301" i="4"/>
  <c r="E242" i="4"/>
  <c r="E886" i="4"/>
  <c r="E288" i="4"/>
  <c r="E984" i="4"/>
  <c r="E821" i="4"/>
  <c r="E424" i="4"/>
  <c r="E709" i="4"/>
  <c r="E925" i="4"/>
  <c r="E524" i="4"/>
  <c r="E744" i="4"/>
  <c r="E826" i="4"/>
  <c r="E550" i="4"/>
  <c r="E526" i="4"/>
  <c r="E207" i="4"/>
  <c r="E907" i="4"/>
  <c r="E231" i="4"/>
  <c r="E649" i="4"/>
  <c r="E811" i="4"/>
  <c r="E955" i="4"/>
  <c r="E903" i="4"/>
  <c r="E672" i="4"/>
  <c r="E264" i="4"/>
  <c r="E404" i="4"/>
  <c r="E626" i="4"/>
  <c r="E547" i="4"/>
  <c r="E315" i="4"/>
  <c r="E756" i="4"/>
  <c r="E467" i="4"/>
  <c r="E604" i="4"/>
  <c r="E446" i="4"/>
  <c r="E304" i="4"/>
  <c r="E898" i="4"/>
  <c r="E492" i="4"/>
  <c r="E234" i="4"/>
  <c r="E327" i="4"/>
  <c r="E1000" i="4"/>
  <c r="E553" i="4"/>
  <c r="E847" i="4"/>
  <c r="E530" i="4"/>
  <c r="E729" i="4"/>
  <c r="E822" i="4"/>
  <c r="E927" i="4"/>
  <c r="E877" i="4"/>
  <c r="E306" i="4"/>
  <c r="E432" i="4"/>
  <c r="E300" i="4"/>
  <c r="E290" i="4"/>
  <c r="E210" i="4"/>
  <c r="E390" i="4"/>
  <c r="E704" i="4"/>
  <c r="E687" i="4"/>
  <c r="E839" i="4"/>
  <c r="E533" i="4"/>
  <c r="E471" i="4"/>
  <c r="E543" i="4"/>
  <c r="E237" i="4"/>
  <c r="E557" i="4"/>
  <c r="E561" i="4"/>
  <c r="E501" i="4"/>
  <c r="E764" i="4"/>
  <c r="E762" i="4"/>
  <c r="E926" i="4"/>
  <c r="E201" i="4"/>
  <c r="E871" i="4"/>
  <c r="E568" i="4"/>
  <c r="E735" i="4"/>
  <c r="E921" i="4"/>
  <c r="E341" i="4"/>
  <c r="E331" i="4"/>
  <c r="E277" i="4"/>
  <c r="E285" i="4"/>
  <c r="E475" i="4"/>
  <c r="E797" i="4"/>
  <c r="E919" i="4"/>
  <c r="E771" i="4"/>
  <c r="E539" i="4"/>
  <c r="E814" i="4"/>
  <c r="E366" i="4"/>
  <c r="E591" i="4"/>
  <c r="E674" i="4"/>
  <c r="E531" i="4"/>
  <c r="E516" i="4"/>
  <c r="E342" i="4"/>
  <c r="A19" i="4"/>
  <c r="D271" i="4" s="1"/>
  <c r="E917" i="4"/>
  <c r="E297" i="4"/>
  <c r="E544" i="4"/>
  <c r="E412" i="4"/>
  <c r="E267" i="4"/>
  <c r="E313" i="4"/>
  <c r="E296" i="4"/>
  <c r="E757" i="4"/>
  <c r="E988" i="4"/>
  <c r="E685" i="4"/>
  <c r="E844" i="4"/>
  <c r="E1002" i="4"/>
  <c r="E295" i="4"/>
  <c r="E319" i="4"/>
  <c r="E777" i="4"/>
  <c r="E793" i="4"/>
  <c r="E865" i="4"/>
  <c r="E979" i="4"/>
  <c r="E603" i="4"/>
  <c r="E938" i="4"/>
  <c r="E279" i="4"/>
  <c r="E980" i="4"/>
  <c r="E414" i="4"/>
  <c r="E321" i="4"/>
  <c r="E489" i="4"/>
  <c r="E776" i="4"/>
  <c r="E392" i="4"/>
  <c r="E481" i="4"/>
  <c r="E379" i="4"/>
  <c r="E918" i="4"/>
  <c r="E442" i="4"/>
  <c r="E981" i="4"/>
  <c r="E187" i="4"/>
  <c r="E775" i="4"/>
  <c r="E678" i="4"/>
  <c r="E260" i="4"/>
  <c r="E767" i="4"/>
  <c r="E246" i="4"/>
  <c r="E305" i="4"/>
  <c r="E548" i="4"/>
  <c r="E263" i="4"/>
  <c r="E352" i="4"/>
  <c r="E184" i="4"/>
  <c r="E191" i="4"/>
  <c r="E405" i="4"/>
  <c r="E579" i="4"/>
  <c r="E810" i="4"/>
  <c r="E499" i="4"/>
  <c r="E364" i="4"/>
  <c r="E476" i="4"/>
  <c r="E645" i="4"/>
  <c r="E625" i="4"/>
  <c r="E559" i="4"/>
  <c r="E737" i="4"/>
  <c r="E330" i="4"/>
  <c r="E887" i="4"/>
  <c r="E841" i="4"/>
  <c r="E185" i="4"/>
  <c r="E192" i="4"/>
  <c r="E245" i="4"/>
  <c r="E280" i="4"/>
  <c r="E235" i="4"/>
  <c r="E480" i="4"/>
  <c r="E615" i="4"/>
  <c r="E916" i="4"/>
  <c r="E460" i="4"/>
  <c r="E763" i="4"/>
  <c r="E815" i="4"/>
  <c r="E610" i="4"/>
  <c r="E966" i="4"/>
  <c r="E226" i="4"/>
  <c r="E859" i="4"/>
  <c r="E602" i="4"/>
  <c r="E243" i="4"/>
  <c r="E888" i="4"/>
  <c r="E459" i="4"/>
  <c r="E482" i="4"/>
  <c r="E640" i="4"/>
  <c r="E934" i="4"/>
  <c r="E651" i="4"/>
  <c r="E638" i="4"/>
  <c r="E851" i="4"/>
  <c r="E254" i="4"/>
  <c r="E791" i="4"/>
  <c r="E491" i="4"/>
  <c r="E787" i="4"/>
  <c r="E613" i="4"/>
  <c r="E391" i="4"/>
  <c r="E634" i="4"/>
  <c r="E328" i="4"/>
  <c r="E265" i="4"/>
  <c r="E410" i="4"/>
  <c r="E986" i="4"/>
  <c r="E219" i="4"/>
  <c r="E755" i="4"/>
  <c r="E700" i="4"/>
  <c r="E858" i="4"/>
  <c r="E852" i="4"/>
  <c r="E430" i="4"/>
  <c r="E373" i="4"/>
  <c r="E622" i="4"/>
  <c r="E428" i="4"/>
  <c r="E416" i="4"/>
  <c r="E422" i="4"/>
  <c r="E990" i="4"/>
  <c r="E878" i="4"/>
  <c r="E856" i="4"/>
  <c r="E621" i="4"/>
  <c r="E276" i="4"/>
  <c r="E780" i="4"/>
  <c r="E617" i="4"/>
  <c r="E958" i="4"/>
  <c r="E993" i="4"/>
  <c r="E450" i="4"/>
  <c r="E663" i="4"/>
  <c r="E923" i="4"/>
  <c r="E269" i="4"/>
  <c r="E351" i="4"/>
  <c r="E808" i="4"/>
  <c r="E529" i="4"/>
  <c r="E620" i="4"/>
  <c r="E256" i="4"/>
  <c r="E656" i="4"/>
  <c r="E510" i="4"/>
  <c r="E358" i="4"/>
  <c r="E671" i="4"/>
  <c r="E818" i="4"/>
  <c r="E957" i="4"/>
  <c r="E486" i="4"/>
  <c r="E608" i="4"/>
  <c r="E370" i="4"/>
  <c r="E799" i="4"/>
  <c r="E204" i="4"/>
  <c r="E381" i="4"/>
  <c r="E232" i="4"/>
  <c r="E807" i="4"/>
  <c r="E320" i="4"/>
  <c r="E991" i="4"/>
  <c r="E987" i="4"/>
  <c r="E565" i="4"/>
  <c r="E517" i="4"/>
  <c r="E713" i="4"/>
  <c r="E575" i="4"/>
  <c r="E368" i="4"/>
  <c r="E789" i="4"/>
  <c r="E820" i="4"/>
  <c r="E562" i="4"/>
  <c r="E937" i="4"/>
  <c r="E904" i="4"/>
  <c r="E434" i="4"/>
  <c r="E372" i="4"/>
  <c r="E813" i="4"/>
  <c r="E393" i="4"/>
  <c r="E618" i="4"/>
  <c r="E914" i="4"/>
  <c r="E828" i="4"/>
  <c r="E684" i="4"/>
  <c r="E658" i="4"/>
  <c r="E860" i="4"/>
  <c r="E666" i="4"/>
  <c r="E334" i="4"/>
  <c r="E213" i="4"/>
  <c r="E504" i="4"/>
  <c r="E976" i="4"/>
  <c r="E941" i="4"/>
  <c r="E946" i="4"/>
  <c r="E950" i="4"/>
  <c r="E646" i="4"/>
  <c r="E586" i="4"/>
  <c r="E812" i="4"/>
  <c r="E790" i="4"/>
  <c r="E994" i="4"/>
  <c r="E307" i="4"/>
  <c r="E953" i="4"/>
  <c r="E653" i="4"/>
  <c r="E964" i="4"/>
  <c r="E402" i="4"/>
  <c r="E454" i="4"/>
  <c r="E967" i="4"/>
  <c r="E827" i="4"/>
  <c r="E759" i="4"/>
  <c r="E384" i="4"/>
  <c r="E420" i="4"/>
  <c r="E303" i="4"/>
  <c r="E360" i="4"/>
  <c r="E343" i="4"/>
  <c r="E710" i="4"/>
  <c r="E874" i="4"/>
  <c r="E473" i="4"/>
  <c r="E542" i="4"/>
  <c r="E732" i="4"/>
  <c r="E571" i="4"/>
  <c r="E389" i="4"/>
  <c r="E382" i="4"/>
  <c r="E920" i="4"/>
  <c r="E395" i="4"/>
  <c r="E830" i="4"/>
  <c r="E669" i="5"/>
  <c r="E650" i="5"/>
  <c r="E438" i="4"/>
  <c r="E977" i="4"/>
  <c r="E819" i="4"/>
  <c r="E730" i="4"/>
  <c r="E676" i="5"/>
  <c r="E650" i="4"/>
  <c r="E853" i="4"/>
  <c r="E915" i="4"/>
  <c r="D288" i="4"/>
  <c r="E495" i="5"/>
  <c r="E420" i="5"/>
  <c r="E286" i="5"/>
  <c r="E402" i="5"/>
  <c r="E295" i="5"/>
  <c r="E417" i="4"/>
  <c r="E236" i="4"/>
  <c r="E400" i="4"/>
  <c r="E722" i="4"/>
  <c r="E961" i="4"/>
  <c r="E494" i="4"/>
  <c r="E554" i="4"/>
  <c r="E598" i="4"/>
  <c r="E947" i="4"/>
  <c r="E667" i="4"/>
  <c r="E377" i="4"/>
  <c r="E441" i="4"/>
  <c r="E251" i="4"/>
  <c r="E743" i="4"/>
  <c r="E312" i="4"/>
  <c r="E396" i="4"/>
  <c r="E627" i="4"/>
  <c r="E437" i="4"/>
  <c r="E462" i="4"/>
  <c r="E779" i="4"/>
  <c r="E970" i="4"/>
  <c r="E824" i="4"/>
  <c r="E644" i="4"/>
  <c r="E541" i="4"/>
  <c r="E418" i="4"/>
  <c r="E693" i="4"/>
  <c r="E348" i="4"/>
  <c r="E850" i="4"/>
  <c r="E846" i="4"/>
  <c r="E470" i="4"/>
  <c r="E490" i="4"/>
  <c r="E463" i="4"/>
  <c r="E705" i="4"/>
  <c r="E896" i="4"/>
  <c r="E892" i="4"/>
  <c r="E673" i="4"/>
  <c r="E383" i="4"/>
  <c r="E724" i="4"/>
  <c r="E605" i="4"/>
  <c r="E681" i="4"/>
  <c r="E500" i="4"/>
  <c r="E662" i="4"/>
  <c r="E636" i="4"/>
  <c r="E551" i="4"/>
  <c r="E209" i="4"/>
  <c r="E508" i="4"/>
  <c r="E239" i="4"/>
  <c r="E945" i="4"/>
  <c r="E282" i="4"/>
  <c r="E741" i="4"/>
  <c r="E794" i="4"/>
  <c r="E883" i="4"/>
  <c r="E906" i="4"/>
  <c r="E455" i="4"/>
  <c r="E899" i="4"/>
  <c r="E628" i="4"/>
  <c r="E908" i="4"/>
  <c r="E968" i="4"/>
  <c r="E773" i="4"/>
  <c r="E597" i="4"/>
  <c r="E869" i="4"/>
  <c r="E563" i="4"/>
  <c r="E324" i="4"/>
  <c r="E702" i="4"/>
  <c r="E356" i="4"/>
  <c r="E299" i="4"/>
  <c r="E367" i="4"/>
  <c r="E577" i="4"/>
  <c r="E397" i="4"/>
  <c r="E439" i="4"/>
  <c r="E995" i="4"/>
  <c r="E259" i="4"/>
  <c r="E419" i="4"/>
  <c r="E901" i="4"/>
  <c r="E905" i="4"/>
  <c r="E540" i="4"/>
  <c r="E863" i="4"/>
  <c r="E576" i="4"/>
  <c r="E426" i="4"/>
  <c r="E435" i="4"/>
  <c r="E266" i="4"/>
  <c r="E688" i="4"/>
  <c r="E884" i="4"/>
  <c r="E311" i="4"/>
  <c r="E292" i="4"/>
  <c r="E965" i="4"/>
  <c r="E657" i="4"/>
  <c r="E578" i="4"/>
  <c r="E738" i="4"/>
  <c r="E361" i="4"/>
  <c r="E997" i="4"/>
  <c r="E399" i="4"/>
  <c r="E963" i="4"/>
  <c r="E229" i="4"/>
  <c r="E809" i="4"/>
  <c r="E453" i="4"/>
  <c r="E708" i="4"/>
  <c r="E583" i="4"/>
  <c r="E691" i="4"/>
  <c r="E322" i="4"/>
  <c r="E339" i="4"/>
  <c r="E689" i="4"/>
  <c r="E758" i="4"/>
  <c r="E928" i="4"/>
  <c r="E880" i="4"/>
  <c r="E985" i="4"/>
  <c r="E506" i="4"/>
  <c r="E607" i="4"/>
  <c r="E580" i="4"/>
  <c r="E816" i="4"/>
  <c r="E451" i="4"/>
  <c r="E230" i="4"/>
  <c r="E929" i="4"/>
  <c r="E512" i="4"/>
  <c r="E518" i="4"/>
  <c r="E682" i="4"/>
  <c r="E736" i="4"/>
  <c r="E189" i="4"/>
  <c r="E642" i="4"/>
  <c r="E862" i="4"/>
  <c r="E344" i="4"/>
  <c r="E647" i="4"/>
  <c r="E1001" i="4"/>
  <c r="E325" i="4"/>
  <c r="E609" i="4"/>
  <c r="E805" i="4"/>
  <c r="E774" i="4"/>
  <c r="E842" i="4"/>
  <c r="E746" i="4"/>
  <c r="E572" i="4"/>
  <c r="E606" i="4"/>
  <c r="E944" i="4"/>
  <c r="E421" i="4"/>
  <c r="E314" i="4"/>
  <c r="E751" i="4"/>
  <c r="E594" i="4"/>
  <c r="E655" i="4"/>
  <c r="E872" i="4"/>
  <c r="E407" i="4"/>
  <c r="E864" i="4"/>
  <c r="E726" i="4"/>
  <c r="E943" i="4"/>
  <c r="E833" i="4"/>
  <c r="E249" i="4"/>
  <c r="E347" i="4"/>
  <c r="E932" i="4"/>
  <c r="E739" i="4"/>
  <c r="E922" i="4"/>
  <c r="E885" i="4"/>
  <c r="E665" i="4"/>
  <c r="E293" i="4"/>
  <c r="E427" i="4"/>
  <c r="E329" i="4"/>
  <c r="E357" i="4"/>
  <c r="E855" i="4"/>
  <c r="E701" i="4"/>
  <c r="E275" i="4"/>
  <c r="E555" i="4"/>
  <c r="E893" i="4"/>
  <c r="E302" i="4"/>
  <c r="E534" i="4"/>
  <c r="E832" i="4"/>
  <c r="E748" i="4"/>
  <c r="E716" i="4"/>
  <c r="E861" i="4"/>
  <c r="E783" i="4"/>
  <c r="E881" i="4"/>
  <c r="E754" i="4"/>
  <c r="E629" i="4"/>
  <c r="E749" i="4"/>
  <c r="E284" i="4"/>
  <c r="E969" i="4"/>
  <c r="E891" i="4"/>
  <c r="E464" i="4"/>
  <c r="E992" i="4"/>
  <c r="E897" i="4"/>
  <c r="E698" i="4"/>
  <c r="E660" i="4"/>
  <c r="E675" i="4"/>
  <c r="E668" i="4"/>
  <c r="E930" i="4"/>
  <c r="E639" i="4"/>
  <c r="E596" i="4"/>
  <c r="E346" i="4"/>
  <c r="E193" i="4"/>
  <c r="E614" i="4"/>
  <c r="E218" i="4"/>
  <c r="E567" i="4"/>
  <c r="E340" i="4"/>
  <c r="E535" i="4"/>
  <c r="E253" i="4"/>
  <c r="E581" i="4"/>
  <c r="E913" i="4"/>
  <c r="E632" i="4"/>
  <c r="E686" i="4"/>
  <c r="E829" i="4"/>
  <c r="E345" i="4"/>
  <c r="E838" i="4"/>
  <c r="E478" i="4"/>
  <c r="E731" i="4"/>
  <c r="E520" i="4"/>
  <c r="E247" i="4"/>
  <c r="E406" i="4"/>
  <c r="E677" i="4"/>
  <c r="E337" i="4"/>
  <c r="E924" i="4"/>
  <c r="E574" i="4"/>
  <c r="E974" i="4"/>
  <c r="E996" i="4"/>
  <c r="E222" i="4"/>
  <c r="E227" i="4"/>
  <c r="E670" i="4"/>
  <c r="E971" i="4"/>
  <c r="E825" i="4"/>
  <c r="E496" i="4"/>
  <c r="E456" i="4"/>
  <c r="E461" i="4"/>
  <c r="E332" i="4"/>
  <c r="E318" i="4"/>
  <c r="E792" i="4"/>
  <c r="E220" i="4"/>
  <c r="E558" i="4"/>
  <c r="E690" i="4"/>
  <c r="E669" i="4"/>
  <c r="E221" i="4"/>
  <c r="E788" i="4"/>
  <c r="E483" i="4"/>
  <c r="E465" i="4"/>
  <c r="E378" i="4"/>
  <c r="E750" i="4"/>
  <c r="E706" i="4"/>
  <c r="E457" i="4"/>
  <c r="E889" i="4"/>
  <c r="E573" i="4"/>
  <c r="E411" i="4"/>
  <c r="E532" i="4"/>
  <c r="E866" i="4"/>
  <c r="E310" i="4"/>
  <c r="E359" i="4"/>
  <c r="E798" i="4"/>
  <c r="E962" i="4"/>
  <c r="E333" i="4"/>
  <c r="E408" i="4"/>
  <c r="E436" i="4"/>
  <c r="E870" i="4"/>
  <c r="E664" i="4"/>
  <c r="E527" i="4"/>
  <c r="E289" i="4"/>
  <c r="E784" i="4"/>
  <c r="E350" i="4"/>
  <c r="E611" i="4"/>
  <c r="E291" i="4"/>
  <c r="E484" i="4"/>
  <c r="E294" i="4"/>
  <c r="E564" i="4"/>
  <c r="E599" i="4"/>
  <c r="E445" i="4"/>
  <c r="E353" i="4"/>
  <c r="E398" i="4"/>
  <c r="E423" i="4"/>
  <c r="E403" i="4"/>
  <c r="E973" i="4"/>
  <c r="E956" i="4"/>
  <c r="E228" i="4"/>
  <c r="E786" i="4"/>
  <c r="E785" i="4"/>
  <c r="E205" i="4"/>
  <c r="E503" i="4"/>
  <c r="E281" i="4"/>
  <c r="E409" i="4"/>
  <c r="E982" i="4"/>
  <c r="E587" i="4"/>
  <c r="E699" i="4"/>
  <c r="E703" i="4"/>
  <c r="E569" i="4"/>
  <c r="E514" i="4"/>
  <c r="E801" i="4"/>
  <c r="E316" i="4"/>
  <c r="E936" i="4"/>
  <c r="E507" i="4"/>
  <c r="E386" i="4"/>
  <c r="E840" i="4"/>
  <c r="E806" i="4"/>
  <c r="E448" i="4"/>
  <c r="E528" i="4"/>
  <c r="E951" i="4"/>
  <c r="E931" i="4"/>
  <c r="E890" i="4"/>
  <c r="E661" i="4"/>
  <c r="E241" i="4"/>
  <c r="E363" i="4"/>
  <c r="E431" i="4"/>
  <c r="E593" i="4"/>
  <c r="E440" i="4"/>
  <c r="E387" i="4"/>
  <c r="E959" i="4"/>
  <c r="E485" i="4"/>
  <c r="E835" i="4"/>
  <c r="E832" i="5"/>
  <c r="E301" i="5"/>
  <c r="E561" i="5"/>
  <c r="E472" i="5"/>
  <c r="E999" i="5"/>
  <c r="E871" i="5"/>
  <c r="E596" i="5"/>
  <c r="E241" i="5"/>
  <c r="E425" i="5"/>
  <c r="E603" i="5"/>
  <c r="E215" i="4"/>
  <c r="E380" i="4"/>
  <c r="E365" i="5"/>
  <c r="E896" i="5"/>
  <c r="E409" i="5"/>
  <c r="E315" i="5"/>
  <c r="E814" i="5"/>
  <c r="E806" i="5"/>
  <c r="E768" i="5"/>
  <c r="E484" i="5"/>
  <c r="E341" i="5"/>
  <c r="E371" i="5"/>
  <c r="E462" i="5"/>
  <c r="E813" i="5"/>
  <c r="E907" i="5"/>
  <c r="E331" i="5"/>
  <c r="E334" i="5"/>
  <c r="E325" i="5"/>
  <c r="E679" i="5"/>
  <c r="E629" i="5"/>
  <c r="E474" i="5"/>
  <c r="E255" i="5"/>
  <c r="E338" i="5"/>
  <c r="E245" i="5"/>
  <c r="E826" i="5"/>
  <c r="E912" i="5"/>
  <c r="E979" i="5"/>
  <c r="E853" i="5"/>
  <c r="E377" i="5"/>
  <c r="E618" i="5"/>
  <c r="E652" i="5"/>
  <c r="E536" i="5"/>
  <c r="E820" i="5"/>
  <c r="E680" i="5"/>
  <c r="E317" i="5"/>
  <c r="E383" i="5"/>
  <c r="E626" i="5"/>
  <c r="E942" i="5"/>
  <c r="E283" i="5"/>
  <c r="E489" i="5"/>
  <c r="E302" i="5"/>
  <c r="E361" i="5"/>
  <c r="E320" i="5"/>
  <c r="E666" i="5"/>
  <c r="E307" i="5"/>
  <c r="E684" i="5"/>
  <c r="E269" i="5"/>
  <c r="E615" i="5"/>
  <c r="E917" i="5"/>
  <c r="E351" i="5"/>
  <c r="E682" i="5"/>
  <c r="E390" i="5"/>
  <c r="E263" i="5"/>
  <c r="E859" i="5"/>
  <c r="E757" i="5"/>
  <c r="E655" i="5"/>
  <c r="E555" i="5"/>
  <c r="E690" i="5"/>
  <c r="E265" i="5"/>
  <c r="E985" i="5"/>
  <c r="E267" i="5"/>
  <c r="E235" i="5"/>
  <c r="E186" i="5"/>
  <c r="E955" i="5"/>
  <c r="E716" i="5"/>
  <c r="E479" i="5"/>
  <c r="E333" i="5"/>
  <c r="E553" i="5"/>
  <c r="E575" i="5"/>
  <c r="E981" i="5"/>
  <c r="E443" i="5"/>
  <c r="E824" i="5"/>
  <c r="E1001" i="5"/>
  <c r="E928" i="5"/>
  <c r="E923" i="5"/>
  <c r="E821" i="5"/>
  <c r="E282" i="5"/>
  <c r="E500" i="5"/>
  <c r="E767" i="5"/>
  <c r="E196" i="5"/>
  <c r="E673" i="5"/>
  <c r="E353" i="5"/>
  <c r="E526" i="5"/>
  <c r="E268" i="5"/>
  <c r="E366" i="5"/>
  <c r="E747" i="5"/>
  <c r="E350" i="5"/>
  <c r="E921" i="5"/>
  <c r="E378" i="5"/>
  <c r="E557" i="5"/>
  <c r="E539" i="5"/>
  <c r="E863" i="5"/>
  <c r="E745" i="5"/>
  <c r="E639" i="5"/>
  <c r="E200" i="5"/>
  <c r="E758" i="5"/>
  <c r="E370" i="5"/>
  <c r="E683" i="5"/>
  <c r="E831" i="5"/>
  <c r="E993" i="5"/>
  <c r="E225" i="5"/>
  <c r="E542" i="5"/>
  <c r="E185" i="5"/>
  <c r="E184" i="5"/>
  <c r="E719" i="5"/>
  <c r="E815" i="5"/>
  <c r="E811" i="5"/>
  <c r="E343" i="5"/>
  <c r="E927" i="5"/>
  <c r="E937" i="5"/>
  <c r="E822" i="5"/>
  <c r="E300" i="5"/>
  <c r="E762" i="5"/>
  <c r="E537" i="5"/>
  <c r="E905" i="5"/>
  <c r="E654" i="5"/>
  <c r="E990" i="5"/>
  <c r="E748" i="5"/>
  <c r="E486" i="5"/>
  <c r="E991" i="5"/>
  <c r="E692" i="5"/>
  <c r="E932" i="5"/>
  <c r="E364" i="5"/>
  <c r="E620" i="5"/>
  <c r="E411" i="5"/>
  <c r="E194" i="5"/>
  <c r="E330" i="5"/>
  <c r="E212" i="5"/>
  <c r="E812" i="5"/>
  <c r="E497" i="5"/>
  <c r="E934" i="5"/>
  <c r="E819" i="5"/>
  <c r="E996" i="5"/>
  <c r="E428" i="5"/>
  <c r="E873" i="5"/>
  <c r="E801" i="5"/>
  <c r="E457" i="5"/>
  <c r="E936" i="5"/>
  <c r="E915" i="5"/>
  <c r="E266" i="5"/>
  <c r="E794" i="5"/>
  <c r="E756" i="5"/>
  <c r="E190" i="5"/>
  <c r="E511" i="5"/>
  <c r="E478" i="5"/>
  <c r="E501" i="5"/>
  <c r="E233" i="5"/>
  <c r="E229" i="5"/>
  <c r="E193" i="5"/>
  <c r="E466" i="5"/>
  <c r="E211" i="5"/>
  <c r="A19" i="5"/>
  <c r="E674" i="5"/>
  <c r="E346" i="5"/>
  <c r="E740" i="5"/>
  <c r="E847" i="5"/>
  <c r="E363" i="5"/>
  <c r="E800" i="5"/>
  <c r="E540" i="5"/>
  <c r="E765" i="5"/>
  <c r="E637" i="5"/>
  <c r="E973" i="5"/>
  <c r="E726" i="5"/>
  <c r="E744" i="5"/>
  <c r="E972" i="5"/>
  <c r="E658" i="5"/>
  <c r="E839" i="5"/>
  <c r="E649" i="5"/>
  <c r="E358" i="5"/>
  <c r="E935" i="5"/>
  <c r="E701" i="5"/>
  <c r="E451" i="5"/>
  <c r="E529" i="5"/>
  <c r="E989" i="5"/>
  <c r="E616" i="5"/>
  <c r="E994" i="5"/>
  <c r="E755" i="5"/>
  <c r="E437" i="5"/>
  <c r="E659" i="5"/>
  <c r="E904" i="5"/>
  <c r="E760" i="5"/>
  <c r="E356" i="5"/>
  <c r="E339" i="5"/>
  <c r="E198" i="5"/>
  <c r="E743" i="5"/>
  <c r="E208" i="5"/>
  <c r="E739" i="5"/>
  <c r="E405" i="5"/>
  <c r="E187" i="5"/>
  <c r="E926" i="5"/>
  <c r="E348" i="5"/>
  <c r="E805" i="5"/>
  <c r="E724" i="5"/>
  <c r="E468" i="5"/>
  <c r="E285" i="5"/>
  <c r="E741" i="5"/>
  <c r="E893" i="5"/>
  <c r="E314" i="5"/>
  <c r="E502" i="5"/>
  <c r="E925" i="5"/>
  <c r="E661" i="5"/>
  <c r="E930" i="5"/>
  <c r="E678" i="5"/>
  <c r="E217" i="5"/>
  <c r="E992" i="5"/>
  <c r="E204" i="5"/>
  <c r="E823" i="5"/>
  <c r="E292" i="5"/>
  <c r="E237" i="5"/>
  <c r="E988" i="5"/>
  <c r="E672" i="5"/>
  <c r="E986" i="5"/>
  <c r="E670" i="5"/>
  <c r="E382" i="5"/>
  <c r="E691" i="5"/>
  <c r="E919" i="5"/>
  <c r="E729" i="5"/>
  <c r="E728" i="5"/>
  <c r="E569" i="5"/>
  <c r="E340" i="5"/>
  <c r="E970" i="5"/>
  <c r="E566" i="5"/>
  <c r="E788" i="5"/>
  <c r="E376" i="5"/>
  <c r="E407" i="5"/>
  <c r="E861" i="5"/>
  <c r="E490" i="5"/>
  <c r="E987" i="5"/>
  <c r="E614" i="5"/>
  <c r="E254" i="5"/>
  <c r="E219" i="5"/>
  <c r="E998" i="5"/>
  <c r="E759" i="5"/>
  <c r="E651" i="5"/>
  <c r="E362" i="5"/>
  <c r="E924" i="5"/>
  <c r="E608" i="5"/>
  <c r="E922" i="5"/>
  <c r="E606" i="5"/>
  <c r="E445" i="5"/>
  <c r="E422" i="5"/>
  <c r="E816" i="5"/>
  <c r="E435" i="5"/>
  <c r="E600" i="5"/>
  <c r="E482" i="5"/>
  <c r="E647" i="5"/>
  <c r="E906" i="5"/>
  <c r="E962" i="5"/>
  <c r="E487" i="5"/>
  <c r="E733" i="5"/>
  <c r="E389" i="5"/>
  <c r="E700" i="5"/>
  <c r="E496" i="5"/>
  <c r="E524" i="5"/>
  <c r="E632" i="5"/>
  <c r="E246" i="5"/>
  <c r="E949" i="5"/>
  <c r="E777" i="5"/>
  <c r="E464" i="5"/>
  <c r="E628" i="5"/>
  <c r="E834" i="5"/>
  <c r="E247" i="5"/>
  <c r="E481" i="5"/>
  <c r="E354" i="5"/>
  <c r="E525" i="5"/>
  <c r="E968" i="5"/>
  <c r="E697" i="5"/>
  <c r="E965" i="5"/>
  <c r="E565" i="5"/>
  <c r="E687" i="5"/>
  <c r="E552" i="5"/>
  <c r="E586" i="5"/>
  <c r="E423" i="5"/>
  <c r="E897" i="5"/>
  <c r="E704" i="5"/>
  <c r="E974" i="5"/>
  <c r="E395" i="5"/>
  <c r="E381" i="5"/>
  <c r="E660" i="5"/>
  <c r="E918" i="5"/>
  <c r="E427" i="5"/>
  <c r="E901" i="5"/>
  <c r="E321" i="5"/>
  <c r="E870" i="5"/>
  <c r="E303" i="5"/>
  <c r="E410" i="5"/>
  <c r="E406" i="5"/>
  <c r="E895" i="5"/>
  <c r="E876" i="5"/>
  <c r="E564" i="5"/>
  <c r="E855" i="5"/>
  <c r="E284" i="5"/>
  <c r="E980" i="5"/>
  <c r="E978" i="5"/>
  <c r="E318" i="5"/>
  <c r="E911" i="5"/>
  <c r="E287" i="5"/>
  <c r="E570" i="5"/>
  <c r="E738" i="5"/>
  <c r="E712" i="5"/>
  <c r="E595" i="5"/>
  <c r="E369" i="5"/>
  <c r="E386" i="5"/>
  <c r="E791" i="5"/>
  <c r="E574" i="5"/>
  <c r="E349" i="5"/>
  <c r="E336" i="5"/>
  <c r="E842" i="5"/>
  <c r="E890" i="5"/>
  <c r="E297" i="5"/>
  <c r="E306" i="5"/>
  <c r="E209" i="5"/>
  <c r="E367" i="5"/>
  <c r="E503" i="5"/>
  <c r="E449" i="5"/>
  <c r="E281" i="5"/>
  <c r="E715" i="5"/>
  <c r="E291" i="5"/>
  <c r="E494" i="5"/>
  <c r="E622" i="5"/>
  <c r="E943" i="5"/>
  <c r="E771" i="5"/>
  <c r="E294" i="5"/>
  <c r="E274" i="5"/>
  <c r="E270" i="5"/>
  <c r="E790" i="5"/>
  <c r="E242" i="5"/>
  <c r="E455" i="5"/>
  <c r="E717" i="5"/>
  <c r="E426" i="5"/>
  <c r="E401" i="5"/>
  <c r="E380" i="5"/>
  <c r="E929" i="5"/>
  <c r="E243" i="5"/>
  <c r="E867" i="5"/>
  <c r="E188" i="5"/>
  <c r="E749" i="5"/>
  <c r="E709" i="5"/>
  <c r="E892" i="5"/>
  <c r="E439" i="5"/>
  <c r="E722" i="5"/>
  <c r="E723" i="5"/>
  <c r="E312" i="5"/>
  <c r="E947" i="5"/>
  <c r="E838" i="5"/>
  <c r="E568" i="5"/>
  <c r="E792" i="5"/>
  <c r="E528" i="5"/>
  <c r="E512" i="5"/>
  <c r="E436" i="5"/>
  <c r="E272" i="5"/>
  <c r="E951" i="5"/>
  <c r="E780" i="5"/>
  <c r="E793" i="5"/>
  <c r="E560" i="5"/>
  <c r="E612" i="5"/>
  <c r="E711" i="5"/>
  <c r="E448" i="5"/>
  <c r="E199" i="5"/>
  <c r="E964" i="5"/>
  <c r="E665" i="5"/>
  <c r="E910" i="5"/>
  <c r="E708" i="5"/>
  <c r="E795" i="5"/>
  <c r="E224" i="5"/>
  <c r="E656" i="5"/>
  <c r="E908" i="5"/>
  <c r="E707" i="5"/>
  <c r="E507" i="5"/>
  <c r="E602" i="5"/>
  <c r="E975" i="5"/>
  <c r="E202" i="5"/>
  <c r="E485" i="5"/>
  <c r="E398" i="5"/>
  <c r="E843" i="5"/>
  <c r="E721" i="5"/>
  <c r="E742" i="5"/>
  <c r="E191" i="5"/>
  <c r="E261" i="5"/>
  <c r="E516" i="5"/>
  <c r="E630" i="5"/>
  <c r="E825" i="5"/>
  <c r="E538" i="5"/>
  <c r="E785" i="5"/>
  <c r="E789" i="5"/>
  <c r="E210" i="5"/>
  <c r="E447" i="5"/>
  <c r="E685" i="5"/>
  <c r="E418" i="5"/>
  <c r="E337" i="5"/>
  <c r="E372" i="5"/>
  <c r="E961" i="5"/>
  <c r="E277" i="5"/>
  <c r="E995" i="5"/>
  <c r="E326" i="5"/>
  <c r="E259" i="5"/>
  <c r="E953" i="5"/>
  <c r="E782" i="5"/>
  <c r="E746" i="5"/>
  <c r="E299" i="5"/>
  <c r="E913" i="5"/>
  <c r="E563" i="5"/>
  <c r="E694" i="5"/>
  <c r="E725" i="5"/>
  <c r="E550" i="5"/>
  <c r="E543" i="5"/>
  <c r="E677" i="5"/>
  <c r="E583" i="5"/>
  <c r="E493" i="5"/>
  <c r="E857" i="5"/>
  <c r="E774" i="5"/>
  <c r="E778" i="5"/>
  <c r="E611" i="5"/>
  <c r="E438" i="5"/>
  <c r="E698" i="5"/>
  <c r="E882" i="5"/>
  <c r="E641" i="5"/>
  <c r="E885" i="5"/>
  <c r="E977" i="5"/>
  <c r="E441" i="5"/>
  <c r="E945" i="5"/>
  <c r="E547" i="5"/>
  <c r="E686" i="5"/>
  <c r="E693" i="5"/>
  <c r="E534" i="5"/>
  <c r="E527" i="5"/>
  <c r="E588" i="5"/>
  <c r="E430" i="5"/>
  <c r="E643" i="5"/>
  <c r="E627" i="5"/>
  <c r="E773" i="5"/>
  <c r="E271" i="5"/>
  <c r="E533" i="5"/>
  <c r="E329" i="5"/>
  <c r="E544" i="5"/>
  <c r="E809" i="5"/>
  <c r="E508" i="5"/>
  <c r="E844" i="5"/>
  <c r="E696" i="5"/>
  <c r="E298" i="5"/>
  <c r="E642" i="5"/>
  <c r="E769" i="5"/>
  <c r="E558" i="5"/>
  <c r="E506" i="5"/>
  <c r="E201" i="5"/>
  <c r="E884" i="5"/>
  <c r="E393" i="5"/>
  <c r="E475" i="5"/>
  <c r="E787" i="5"/>
  <c r="E347" i="5"/>
  <c r="E355" i="5"/>
  <c r="E440" i="5"/>
  <c r="E223" i="5"/>
  <c r="E956" i="5"/>
  <c r="E633" i="5"/>
  <c r="E902" i="5"/>
  <c r="E960" i="5"/>
  <c r="E392" i="5"/>
  <c r="E730" i="5"/>
  <c r="E772" i="5"/>
  <c r="E786" i="5"/>
  <c r="E640" i="5"/>
  <c r="E505" i="5"/>
  <c r="E222" i="5"/>
  <c r="E984" i="5"/>
  <c r="E471" i="5"/>
  <c r="E582" i="5"/>
  <c r="E442" i="5"/>
  <c r="E695" i="5"/>
  <c r="E396" i="5"/>
  <c r="E865" i="5"/>
  <c r="E387" i="5"/>
  <c r="E796" i="5"/>
  <c r="E279" i="5"/>
  <c r="E797" i="5"/>
  <c r="E214" i="5"/>
  <c r="E257" i="5"/>
  <c r="E587" i="5"/>
  <c r="E731" i="5"/>
  <c r="E982" i="5"/>
  <c r="E397" i="5"/>
  <c r="E546" i="5"/>
  <c r="E598" i="5"/>
  <c r="E971" i="5"/>
  <c r="E458" i="5"/>
  <c r="E845" i="5"/>
  <c r="E311" i="5"/>
  <c r="E345" i="5"/>
  <c r="E412" i="5"/>
  <c r="E556" i="5"/>
  <c r="E950" i="5"/>
  <c r="E522" i="5"/>
  <c r="E944" i="5"/>
  <c r="E433" i="5"/>
  <c r="E510" i="5"/>
  <c r="E491" i="5"/>
  <c r="E868" i="5"/>
  <c r="E492" i="5"/>
  <c r="E827" i="5"/>
  <c r="E688" i="5"/>
  <c r="E290" i="5"/>
  <c r="E634" i="5"/>
  <c r="E770" i="5"/>
  <c r="E414" i="5"/>
  <c r="E766" i="5"/>
  <c r="E836" i="5"/>
  <c r="E238" i="5"/>
  <c r="E374" i="5"/>
  <c r="E480" i="5"/>
  <c r="E476" i="5"/>
  <c r="E332" i="5"/>
  <c r="E613" i="5"/>
  <c r="E699" i="5"/>
  <c r="E848" i="5"/>
  <c r="E852" i="5"/>
  <c r="E213" i="5"/>
  <c r="E783" i="5"/>
  <c r="E854" i="5"/>
  <c r="E952" i="5"/>
  <c r="E869" i="5"/>
  <c r="E668" i="5"/>
  <c r="E579" i="5"/>
  <c r="E713" i="5"/>
  <c r="E714" i="5"/>
  <c r="E232" i="5"/>
  <c r="E421" i="5"/>
  <c r="E488" i="5"/>
  <c r="E535" i="5"/>
  <c r="E518" i="5"/>
  <c r="E231" i="5"/>
  <c r="E260" i="5"/>
  <c r="E236" i="5"/>
  <c r="E663" i="5"/>
  <c r="E763" i="5"/>
  <c r="E273" i="5"/>
  <c r="E305" i="5"/>
  <c r="E888" i="5"/>
  <c r="E230" i="5"/>
  <c r="E342" i="5"/>
  <c r="E675" i="5"/>
  <c r="E849" i="5"/>
  <c r="E617" i="5"/>
  <c r="E710" i="5"/>
  <c r="E584" i="5"/>
  <c r="E657" i="5"/>
  <c r="E573" i="5"/>
  <c r="E498" i="5"/>
  <c r="E802" i="5"/>
  <c r="E835" i="5"/>
  <c r="E625" i="5"/>
  <c r="E734" i="5"/>
  <c r="E207" i="5"/>
  <c r="E189" i="5"/>
  <c r="E276" i="5"/>
  <c r="E807" i="5"/>
  <c r="E220" i="5"/>
  <c r="E417" i="5"/>
  <c r="E379" i="5"/>
  <c r="E662" i="5"/>
  <c r="E914" i="5"/>
  <c r="E597" i="5"/>
  <c r="E909" i="5"/>
  <c r="E465" i="5"/>
  <c r="E319" i="5"/>
  <c r="E456" i="5"/>
  <c r="E391" i="5"/>
  <c r="E877" i="5"/>
  <c r="E636" i="5"/>
  <c r="E727" i="5"/>
  <c r="E531" i="5"/>
  <c r="E594" i="5"/>
  <c r="E753" i="5"/>
  <c r="E667" i="5"/>
  <c r="E828" i="5"/>
  <c r="E829" i="5"/>
  <c r="E221" i="5"/>
  <c r="E775" i="5"/>
  <c r="E289" i="5"/>
  <c r="E872" i="5"/>
  <c r="E997" i="5"/>
  <c r="E810" i="5"/>
  <c r="E394" i="5"/>
  <c r="E515" i="5"/>
  <c r="E324" i="5"/>
  <c r="E352" i="5"/>
  <c r="E736" i="5"/>
  <c r="E278" i="5"/>
  <c r="E304" i="5"/>
  <c r="E939" i="5"/>
  <c r="E856" i="5"/>
  <c r="E504" i="5"/>
  <c r="E784" i="5"/>
  <c r="E359" i="5"/>
  <c r="E521" i="5"/>
  <c r="E509" i="5"/>
  <c r="E373" i="5"/>
  <c r="E467" i="5"/>
  <c r="E408" i="5"/>
  <c r="E764" i="5"/>
  <c r="E889" i="5"/>
  <c r="E703" i="5"/>
  <c r="E309" i="5"/>
  <c r="E452" i="5"/>
  <c r="E288" i="5"/>
  <c r="E967" i="5"/>
  <c r="E310" i="5"/>
  <c r="E296" i="5"/>
  <c r="E931" i="5"/>
  <c r="E830" i="5"/>
  <c r="E403" i="5"/>
  <c r="E776" i="5"/>
  <c r="E469" i="5"/>
  <c r="E248" i="5"/>
  <c r="E545" i="5"/>
  <c r="E549" i="5"/>
  <c r="E532" i="5"/>
  <c r="E344" i="5"/>
  <c r="E874" i="5"/>
  <c r="E646" i="5"/>
  <c r="E761" i="5"/>
  <c r="E429" i="5"/>
  <c r="E368" i="5"/>
  <c r="E946" i="5"/>
  <c r="E941" i="5"/>
  <c r="E520" i="5"/>
  <c r="E887" i="5"/>
  <c r="E969" i="5"/>
  <c r="E671" i="5"/>
  <c r="E357" i="5"/>
  <c r="E572" i="5"/>
  <c r="E706" i="5"/>
  <c r="E779" i="5"/>
  <c r="E850" i="5"/>
  <c r="E900" i="5"/>
  <c r="E881" i="5"/>
  <c r="E585" i="5"/>
  <c r="E702" i="5"/>
  <c r="E576" i="5"/>
  <c r="E593" i="5"/>
  <c r="E559" i="5"/>
  <c r="E562" i="5"/>
  <c r="E385" i="5"/>
  <c r="E249" i="5"/>
  <c r="E920" i="5"/>
  <c r="E413" i="5"/>
  <c r="E431" i="5"/>
  <c r="E548" i="5"/>
  <c r="E635" i="5"/>
  <c r="E460" i="5"/>
  <c r="E470" i="5"/>
  <c r="E256" i="5"/>
  <c r="E862" i="5"/>
  <c r="E866" i="5"/>
  <c r="E197" i="5"/>
  <c r="E799" i="5"/>
  <c r="E609" i="5"/>
  <c r="E590" i="5"/>
  <c r="E963" i="5"/>
  <c r="E450" i="5"/>
  <c r="E837" i="5"/>
  <c r="E250" i="5"/>
  <c r="E313" i="5"/>
  <c r="E404" i="5"/>
  <c r="E808" i="5"/>
  <c r="E833" i="5"/>
  <c r="E323" i="5"/>
  <c r="E203" i="5"/>
  <c r="E803" i="5"/>
  <c r="E216" i="5"/>
  <c r="E664" i="5"/>
  <c r="E916" i="5"/>
  <c r="E258" i="5"/>
  <c r="E523" i="5"/>
  <c r="E610" i="5"/>
  <c r="E983" i="5"/>
  <c r="E218" i="5"/>
  <c r="E591" i="5"/>
  <c r="E817" i="5"/>
  <c r="E851" i="5"/>
  <c r="E513" i="5"/>
  <c r="E750" i="5"/>
  <c r="E253" i="5"/>
  <c r="E293" i="5"/>
  <c r="E1002" i="5"/>
  <c r="E705" i="5"/>
  <c r="E599" i="5"/>
  <c r="E280" i="5"/>
  <c r="E878" i="5"/>
  <c r="E653" i="5"/>
  <c r="E234" i="5"/>
  <c r="E461" i="5"/>
  <c r="E360" i="5"/>
  <c r="E938" i="5"/>
  <c r="E933" i="5"/>
  <c r="E415" i="5"/>
  <c r="E879" i="5"/>
  <c r="E976" i="5"/>
  <c r="E483" i="5"/>
  <c r="E517" i="5"/>
  <c r="E681" i="5"/>
  <c r="E578" i="5"/>
  <c r="E638" i="5"/>
  <c r="E226" i="5"/>
  <c r="E898" i="5"/>
  <c r="E446" i="5"/>
  <c r="E419" i="5"/>
  <c r="E432" i="5"/>
  <c r="E251" i="5"/>
  <c r="E948" i="5"/>
  <c r="E601" i="5"/>
  <c r="E894" i="5"/>
  <c r="E227" i="5"/>
  <c r="E264" i="5"/>
  <c r="E308" i="5"/>
  <c r="E589" i="5"/>
  <c r="E958" i="5"/>
  <c r="E240" i="5"/>
  <c r="E275" i="5"/>
  <c r="E624" i="5"/>
  <c r="E499" i="5"/>
  <c r="E444" i="5"/>
  <c r="E621" i="5"/>
  <c r="E966" i="5"/>
  <c r="E891" i="5"/>
  <c r="E327" i="5"/>
  <c r="E623" i="5"/>
  <c r="E424" i="5"/>
  <c r="E192" i="5"/>
  <c r="E940" i="5"/>
  <c r="E571" i="5"/>
  <c r="E886" i="5"/>
  <c r="E195" i="5"/>
  <c r="E328" i="5"/>
  <c r="E737" i="5"/>
  <c r="E400" i="5"/>
  <c r="E846" i="5"/>
  <c r="E883" i="5"/>
  <c r="E751" i="5"/>
  <c r="E554" i="5"/>
  <c r="E840" i="5"/>
  <c r="E399" i="5"/>
  <c r="E519" i="5"/>
  <c r="E473" i="5"/>
  <c r="E239" i="5"/>
  <c r="E252" i="5"/>
  <c r="E244" i="5"/>
  <c r="E541" i="5"/>
  <c r="E567" i="5"/>
  <c r="E860" i="5"/>
  <c r="E875" i="5"/>
  <c r="E631" i="5"/>
  <c r="E781" i="5"/>
  <c r="E604" i="5"/>
  <c r="E798" i="5"/>
  <c r="E899" i="5"/>
  <c r="E514" i="5"/>
  <c r="E322" i="5"/>
  <c r="E858" i="5"/>
  <c r="E735" i="5"/>
  <c r="E335" i="5"/>
  <c r="E577" i="5"/>
  <c r="E818" i="5"/>
  <c r="E581" i="5"/>
  <c r="E388" i="5"/>
  <c r="E434" i="5"/>
  <c r="E463" i="5"/>
  <c r="E648" i="5"/>
  <c r="E720" i="5"/>
  <c r="E732" i="5"/>
  <c r="E228" i="5"/>
  <c r="E215" i="5"/>
  <c r="E551" i="5"/>
  <c r="E644" i="5"/>
  <c r="E453" i="5"/>
  <c r="E754" i="5"/>
  <c r="E864" i="5"/>
  <c r="E841" i="5"/>
  <c r="E607" i="5"/>
  <c r="E954" i="5"/>
  <c r="E477" i="5"/>
  <c r="E416" i="5"/>
  <c r="E752" i="5"/>
  <c r="E619" i="5"/>
  <c r="E206" i="5"/>
  <c r="E375" i="5"/>
  <c r="E645" i="5"/>
  <c r="E454" i="5"/>
  <c r="E605" i="5"/>
  <c r="E689" i="5"/>
  <c r="E592" i="5"/>
  <c r="E718" i="5"/>
  <c r="E903" i="5"/>
  <c r="E957" i="5"/>
  <c r="E384" i="5"/>
  <c r="E1000" i="5"/>
  <c r="E959" i="5"/>
  <c r="E316" i="5"/>
  <c r="E459" i="5"/>
  <c r="E580" i="5"/>
  <c r="E205" i="5"/>
  <c r="E880" i="5"/>
  <c r="E530" i="5"/>
  <c r="E262" i="5"/>
  <c r="D698" i="4" l="1"/>
  <c r="D505" i="4"/>
  <c r="D337" i="4"/>
  <c r="D966" i="4"/>
  <c r="D449" i="4"/>
  <c r="D566" i="4"/>
  <c r="D216" i="4"/>
  <c r="D236" i="4"/>
  <c r="D838" i="4"/>
  <c r="D830" i="4"/>
  <c r="D213" i="4"/>
  <c r="D812" i="4"/>
  <c r="D727" i="4"/>
  <c r="D658" i="4"/>
  <c r="D633" i="4"/>
  <c r="D993" i="4"/>
  <c r="D263" i="4"/>
  <c r="D873" i="4"/>
  <c r="D874" i="4"/>
  <c r="D504" i="4"/>
  <c r="D326" i="4"/>
  <c r="D954" i="4"/>
  <c r="D927" i="4"/>
  <c r="D877" i="4"/>
  <c r="D729" i="4"/>
  <c r="D242" i="4"/>
  <c r="D381" i="4"/>
  <c r="D385" i="4"/>
  <c r="D912" i="4"/>
  <c r="D885" i="4"/>
  <c r="D814" i="4"/>
  <c r="D825" i="4"/>
  <c r="D693" i="4"/>
  <c r="D808" i="4"/>
  <c r="D750" i="4"/>
  <c r="D975" i="4"/>
  <c r="D199" i="4"/>
  <c r="D646" i="4"/>
  <c r="D400" i="4"/>
  <c r="D404" i="4"/>
  <c r="D843" i="4"/>
  <c r="D708" i="4"/>
  <c r="D890" i="4"/>
  <c r="D622" i="4"/>
  <c r="D666" i="4"/>
  <c r="D845" i="4"/>
  <c r="D197" i="4"/>
  <c r="D481" i="4"/>
  <c r="D735" i="4"/>
  <c r="D706" i="4"/>
  <c r="D252" i="4"/>
  <c r="D535" i="4"/>
  <c r="D916" i="4"/>
  <c r="D656" i="4"/>
  <c r="D365" i="4"/>
  <c r="D944" i="4"/>
  <c r="D922" i="4"/>
  <c r="D1000" i="4"/>
  <c r="D787" i="4"/>
  <c r="D864" i="4"/>
  <c r="D779" i="4"/>
  <c r="D881" i="4"/>
  <c r="D984" i="4"/>
  <c r="D632" i="4"/>
  <c r="D619" i="4"/>
  <c r="D358" i="4"/>
  <c r="D934" i="4"/>
  <c r="D929" i="4"/>
  <c r="D803" i="4"/>
  <c r="D536" i="4"/>
  <c r="D382" i="4"/>
  <c r="D831" i="4"/>
  <c r="D492" i="4"/>
  <c r="D506" i="4"/>
  <c r="D205" i="4"/>
  <c r="D780" i="4"/>
  <c r="D950" i="4"/>
  <c r="D450" i="4"/>
  <c r="D875" i="4"/>
  <c r="D572" i="4"/>
  <c r="D232" i="4"/>
  <c r="D292" i="4"/>
  <c r="D303" i="4"/>
  <c r="D673" i="4"/>
  <c r="D501" i="4"/>
  <c r="D678" i="4"/>
  <c r="D350" i="4"/>
  <c r="D713" i="4"/>
  <c r="D561" i="4"/>
  <c r="D940" i="4"/>
  <c r="D389" i="4"/>
  <c r="D695" i="4"/>
  <c r="D457" i="4"/>
  <c r="D659" i="4"/>
  <c r="D778" i="4"/>
  <c r="D904" i="4"/>
  <c r="D687" i="4"/>
  <c r="D667" i="4"/>
  <c r="D265" i="4"/>
  <c r="D765" i="4"/>
  <c r="D529" i="4"/>
  <c r="D854" i="4"/>
  <c r="D928" i="4"/>
  <c r="D640" i="4"/>
  <c r="D685" i="4"/>
  <c r="D809" i="4"/>
  <c r="D188" i="4"/>
  <c r="D694" i="4"/>
  <c r="D655" i="4"/>
  <c r="D909" i="4"/>
  <c r="D293" i="4"/>
  <c r="D573" i="4"/>
  <c r="D774" i="4"/>
  <c r="D891" i="4"/>
  <c r="D773" i="4"/>
  <c r="D488" i="4"/>
  <c r="D824" i="4"/>
  <c r="D643" i="4"/>
  <c r="D198" i="4"/>
  <c r="D266" i="4"/>
  <c r="D209" i="4"/>
  <c r="D451" i="4"/>
  <c r="D717" i="4"/>
  <c r="D982" i="4"/>
  <c r="D438" i="4"/>
  <c r="D613" i="4"/>
  <c r="D565" i="4"/>
  <c r="D308" i="4"/>
  <c r="D872" i="4"/>
  <c r="D764" i="4"/>
  <c r="D795" i="4"/>
  <c r="D923" i="4"/>
  <c r="D550" i="4"/>
  <c r="D344" i="4"/>
  <c r="D580" i="4"/>
  <c r="D652" i="4"/>
  <c r="D939" i="4"/>
  <c r="D296" i="4"/>
  <c r="D237" i="4"/>
  <c r="D436" i="4"/>
  <c r="D359" i="4"/>
  <c r="D851" i="4"/>
  <c r="D837" i="4"/>
  <c r="D343" i="4"/>
  <c r="D734" i="4"/>
  <c r="D664" i="4"/>
  <c r="D627" i="4"/>
  <c r="D357" i="4"/>
  <c r="D761" i="4"/>
  <c r="D273" i="4"/>
  <c r="D689" i="4"/>
  <c r="D523" i="4"/>
  <c r="D642" i="4"/>
  <c r="D980" i="4"/>
  <c r="D684" i="4"/>
  <c r="D723" i="4"/>
  <c r="D560" i="4"/>
  <c r="D884" i="4"/>
  <c r="D206" i="4"/>
  <c r="D406" i="4"/>
  <c r="D913" i="4"/>
  <c r="D800" i="4"/>
  <c r="D990" i="4"/>
  <c r="D376" i="4"/>
  <c r="D243" i="4"/>
  <c r="D770" i="4"/>
  <c r="D496" i="4"/>
  <c r="D853" i="4"/>
  <c r="D342" i="4"/>
  <c r="D338" i="4"/>
  <c r="D889" i="4"/>
  <c r="D859" i="4"/>
  <c r="D281" i="4"/>
  <c r="D947" i="4"/>
  <c r="D290" i="4"/>
  <c r="D857" i="4"/>
  <c r="D609" i="4"/>
  <c r="D313" i="4"/>
  <c r="D757" i="4"/>
  <c r="D554" i="4"/>
  <c r="D648" i="4"/>
  <c r="D347" i="4"/>
  <c r="D900" i="4"/>
  <c r="D268" i="4"/>
  <c r="D274" i="4"/>
  <c r="D781" i="4"/>
  <c r="D429" i="4"/>
  <c r="D211" i="4"/>
  <c r="D704" i="4"/>
  <c r="D969" i="4"/>
  <c r="D612" i="4"/>
  <c r="D586" i="4"/>
  <c r="D522" i="4"/>
  <c r="D251" i="4"/>
  <c r="D725" i="4"/>
  <c r="D661" i="4"/>
  <c r="D759" i="4"/>
  <c r="D463" i="4"/>
  <c r="D672" i="4"/>
  <c r="D575" i="4"/>
  <c r="D439" i="4"/>
  <c r="D464" i="4"/>
  <c r="D476" i="4"/>
  <c r="D417" i="4"/>
  <c r="D918" i="4"/>
  <c r="D988" i="4"/>
  <c r="D709" i="4"/>
  <c r="D943" i="4"/>
  <c r="D847" i="4"/>
  <c r="D284" i="4"/>
  <c r="D542" i="4"/>
  <c r="D410" i="4"/>
  <c r="D630" i="4"/>
  <c r="D568" i="4"/>
  <c r="D556" i="4"/>
  <c r="D870" i="4"/>
  <c r="D306" i="4"/>
  <c r="D691" i="4"/>
  <c r="D335" i="4"/>
  <c r="D628" i="4"/>
  <c r="D657" i="4"/>
  <c r="D229" i="4"/>
  <c r="D461" i="4"/>
  <c r="D459" i="4"/>
  <c r="D362" i="4"/>
  <c r="D986" i="4"/>
  <c r="D681" i="4"/>
  <c r="D383" i="4"/>
  <c r="D462" i="4"/>
  <c r="D756" i="4"/>
  <c r="D762" i="4"/>
  <c r="D538" i="4"/>
  <c r="D548" i="4"/>
  <c r="D991" i="4"/>
  <c r="D520" i="4"/>
  <c r="D355" i="4"/>
  <c r="D972" i="4"/>
  <c r="D555" i="4"/>
  <c r="D815" i="4"/>
  <c r="D261" i="4"/>
  <c r="D983" i="4"/>
  <c r="D1002" i="4"/>
  <c r="D187" i="4"/>
  <c r="D527" i="4"/>
  <c r="D378" i="4"/>
  <c r="D703" i="4"/>
  <c r="D585" i="4"/>
  <c r="D185" i="4"/>
  <c r="D356" i="4"/>
  <c r="D486" i="4"/>
  <c r="D465" i="4"/>
  <c r="D636" i="4"/>
  <c r="D676" i="4"/>
  <c r="D949" i="4"/>
  <c r="D701" i="4"/>
  <c r="D604" i="4"/>
  <c r="D823" i="4"/>
  <c r="D724" i="4"/>
  <c r="D269" i="4"/>
  <c r="D976" i="4"/>
  <c r="D1001" i="4"/>
  <c r="D332" i="4"/>
  <c r="D544" i="4"/>
  <c r="D688" i="4"/>
  <c r="D563" i="4"/>
  <c r="D999" i="4"/>
  <c r="D856" i="4"/>
  <c r="D220" i="4"/>
  <c r="D583" i="4"/>
  <c r="D895" i="4"/>
  <c r="D935" i="4"/>
  <c r="D186" i="4"/>
  <c r="D592" i="4"/>
  <c r="D669" i="4"/>
  <c r="D767" i="4"/>
  <c r="D331" i="4"/>
  <c r="D289" i="4"/>
  <c r="D842" i="4"/>
  <c r="D863" i="4"/>
  <c r="D700" i="4"/>
  <c r="D320" i="4"/>
  <c r="D502" i="4"/>
  <c r="D380" i="4"/>
  <c r="D255" i="4"/>
  <c r="D728" i="4"/>
  <c r="D653" i="4"/>
  <c r="D259" i="4"/>
  <c r="D634" i="4"/>
  <c r="D200" i="4"/>
  <c r="D712" i="4"/>
  <c r="D588" i="4"/>
  <c r="D850" i="4"/>
  <c r="D543" i="4"/>
  <c r="D399" i="4"/>
  <c r="D791" i="4"/>
  <c r="D483" i="4"/>
  <c r="D233" i="4"/>
  <c r="D238" i="4"/>
  <c r="D898" i="4"/>
  <c r="D432" i="4"/>
  <c r="D241" i="4"/>
  <c r="D286" i="4"/>
  <c r="D654" i="4"/>
  <c r="D871" i="4"/>
  <c r="D987" i="4"/>
  <c r="D386" i="4"/>
  <c r="D930" i="4"/>
  <c r="D748" i="4"/>
  <c r="D454" i="4"/>
  <c r="D478" i="4"/>
  <c r="D509" i="4"/>
  <c r="D917" i="4"/>
  <c r="D832" i="4"/>
  <c r="D541" i="4"/>
  <c r="D227" i="4"/>
  <c r="D662" i="4"/>
  <c r="D924" i="4"/>
  <c r="D905" i="4"/>
  <c r="D755" i="4"/>
  <c r="D469" i="4"/>
  <c r="D557" i="4"/>
  <c r="D533" i="4"/>
  <c r="D979" i="4"/>
  <c r="D641" i="4"/>
  <c r="D597" i="4"/>
  <c r="D480" i="4"/>
  <c r="D287" i="4"/>
  <c r="D244" i="4"/>
  <c r="D879" i="4"/>
  <c r="D444" i="4"/>
  <c r="D414" i="4"/>
  <c r="D426" i="4"/>
  <c r="D720" i="4"/>
  <c r="D316" i="4"/>
  <c r="D978" i="4"/>
  <c r="D649" i="4"/>
  <c r="D491" i="4"/>
  <c r="D998" i="4"/>
  <c r="D865" i="4"/>
  <c r="D485" i="4"/>
  <c r="D955" i="4"/>
  <c r="D581" i="4"/>
  <c r="D743" i="4"/>
  <c r="D250" i="4"/>
  <c r="D477" i="4"/>
  <c r="D606" i="4"/>
  <c r="D742" i="4"/>
  <c r="D371" i="4"/>
  <c r="D334" i="4"/>
  <c r="D894" i="4"/>
  <c r="D325" i="4"/>
  <c r="D214" i="4"/>
  <c r="D600" i="4"/>
  <c r="D833" i="4"/>
  <c r="D249" i="4"/>
  <c r="D333" i="4"/>
  <c r="D836" i="4"/>
  <c r="D215" i="4"/>
  <c r="D737" i="4"/>
  <c r="D677" i="4"/>
  <c r="D475" i="4"/>
  <c r="D524" i="4"/>
  <c r="D346" i="4"/>
  <c r="D821" i="4"/>
  <c r="D339" i="4"/>
  <c r="D617" i="4"/>
  <c r="D846" i="4"/>
  <c r="D625" i="4"/>
  <c r="D282" i="4"/>
  <c r="D224" i="4"/>
  <c r="D456" i="4"/>
  <c r="D911" i="4"/>
  <c r="D705" i="4"/>
  <c r="D428" i="4"/>
  <c r="D914" i="4"/>
  <c r="D407" i="4"/>
  <c r="D311" i="4"/>
  <c r="D403" i="4"/>
  <c r="D571" i="4"/>
  <c r="D336" i="4"/>
  <c r="D626" i="4"/>
  <c r="D487" i="4"/>
  <c r="D298" i="4"/>
  <c r="D466" i="4"/>
  <c r="D408" i="4"/>
  <c r="D675" i="4"/>
  <c r="D702" i="4"/>
  <c r="D521" i="4"/>
  <c r="D620" i="4"/>
  <c r="D848" i="4"/>
  <c r="D300" i="4"/>
  <c r="D537" i="4"/>
  <c r="D973" i="4"/>
  <c r="D804" i="4"/>
  <c r="D256" i="4"/>
  <c r="D963" i="4"/>
  <c r="D680" i="4"/>
  <c r="D835" i="4"/>
  <c r="D423" i="4"/>
  <c r="D903" i="4"/>
  <c r="D776" i="4"/>
  <c r="D419" i="4"/>
  <c r="D397" i="4"/>
  <c r="D961" i="4"/>
  <c r="D190" i="4"/>
  <c r="D784" i="4"/>
  <c r="D766" i="4"/>
  <c r="D797" i="4"/>
  <c r="D221" i="4"/>
  <c r="D513" i="4"/>
  <c r="D663" i="4"/>
  <c r="D921" i="4"/>
  <c r="D468" i="4"/>
  <c r="D448" i="4"/>
  <c r="D258" i="4"/>
  <c r="D753" i="4"/>
  <c r="D635" i="4"/>
  <c r="D740" i="4"/>
  <c r="D562" i="4"/>
  <c r="D965" i="4"/>
  <c r="D696" i="4"/>
  <c r="D610" i="4"/>
  <c r="D445" i="4"/>
  <c r="D360" i="4"/>
  <c r="D270" i="4"/>
  <c r="D246" i="4"/>
  <c r="D788" i="4"/>
  <c r="D839" i="4"/>
  <c r="D819" i="4"/>
  <c r="D794" i="4"/>
  <c r="D437" i="4"/>
  <c r="D931" i="4"/>
  <c r="D349" i="4"/>
  <c r="D603" i="4"/>
  <c r="D796" i="4"/>
  <c r="D660" i="4"/>
  <c r="D272" i="4"/>
  <c r="D897" i="4"/>
  <c r="D970" i="4"/>
  <c r="D807" i="4"/>
  <c r="D547" i="4"/>
  <c r="D494" i="4"/>
  <c r="D239" i="4"/>
  <c r="D888" i="4"/>
  <c r="D953" i="4"/>
  <c r="D855" i="4"/>
  <c r="D512" i="4"/>
  <c r="D574" i="4"/>
  <c r="D393" i="4"/>
  <c r="D896" i="4"/>
  <c r="D364" i="4"/>
  <c r="D388" i="4"/>
  <c r="D852" i="4"/>
  <c r="D526" i="4"/>
  <c r="D409" i="4"/>
  <c r="D553" i="4"/>
  <c r="D714" i="4"/>
  <c r="D692" i="4"/>
  <c r="D223" i="4"/>
  <c r="D956" i="4"/>
  <c r="D629" i="4"/>
  <c r="D310" i="4"/>
  <c r="D532" i="4"/>
  <c r="D551" i="4"/>
  <c r="D219" i="4"/>
  <c r="D301" i="4"/>
  <c r="D768" i="4"/>
  <c r="D686" i="4"/>
  <c r="D576" i="4"/>
  <c r="D254" i="4"/>
  <c r="D892" i="4"/>
  <c r="D621" i="4"/>
  <c r="D775" i="4"/>
  <c r="D886" i="4"/>
  <c r="D769" i="4"/>
  <c r="D460" i="4"/>
  <c r="D373" i="4"/>
  <c r="D435" i="4"/>
  <c r="D777" i="4"/>
  <c r="D614" i="4"/>
  <c r="G18" i="4"/>
  <c r="D196" i="4"/>
  <c r="D651" i="4"/>
  <c r="D783" i="4"/>
  <c r="D752" i="4"/>
  <c r="D751" i="4"/>
  <c r="D739" i="4"/>
  <c r="D415" i="4"/>
  <c r="D645" i="4"/>
  <c r="D582" i="4"/>
  <c r="D240" i="4"/>
  <c r="D844" i="4"/>
  <c r="D738" i="4"/>
  <c r="D816" i="4"/>
  <c r="D490" i="4"/>
  <c r="D957" i="4"/>
  <c r="D354" i="4"/>
  <c r="D925" i="4"/>
  <c r="D207" i="4"/>
  <c r="D518" i="4"/>
  <c r="D996" i="4"/>
  <c r="D792" i="4"/>
  <c r="D798" i="4"/>
  <c r="D202" i="4"/>
  <c r="D391" i="4"/>
  <c r="D318" i="4"/>
  <c r="D869" i="4"/>
  <c r="D789" i="4"/>
  <c r="D363" i="4"/>
  <c r="D546" i="4"/>
  <c r="D471" i="4"/>
  <c r="D398" i="4"/>
  <c r="D559" i="4"/>
  <c r="D539" i="4"/>
  <c r="D638" i="4"/>
  <c r="D690" i="4"/>
  <c r="D849" i="4"/>
  <c r="D392" i="4"/>
  <c r="D453" i="4"/>
  <c r="D746" i="4"/>
  <c r="D910" i="4"/>
  <c r="D315" i="4"/>
  <c r="D665" i="4"/>
  <c r="D591" i="4"/>
  <c r="D508" i="4"/>
  <c r="D758" i="4"/>
  <c r="D671" i="4"/>
  <c r="D946" i="4"/>
  <c r="D893" i="4"/>
  <c r="D225" i="4"/>
  <c r="D510" i="4"/>
  <c r="D276" i="4"/>
  <c r="D840" i="4"/>
  <c r="D446" i="4"/>
  <c r="D420" i="4"/>
  <c r="D826" i="4"/>
  <c r="D479" i="4"/>
  <c r="D951" i="4"/>
  <c r="D340" i="4"/>
  <c r="D368" i="4"/>
  <c r="D805" i="4"/>
  <c r="D647" i="4"/>
  <c r="D302" i="4"/>
  <c r="D802" i="4"/>
  <c r="D971" i="4"/>
  <c r="D790" i="4"/>
  <c r="D401" i="4"/>
  <c r="D482" i="4"/>
  <c r="D372" i="4"/>
  <c r="D295" i="4"/>
  <c r="D314" i="4"/>
  <c r="D593" i="4"/>
  <c r="D932" i="4"/>
  <c r="D782" i="4"/>
  <c r="D760" i="4"/>
  <c r="D467" i="4"/>
  <c r="D707" i="4"/>
  <c r="D716" i="4"/>
  <c r="D396" i="4"/>
  <c r="D618" i="4"/>
  <c r="D260" i="4"/>
  <c r="D498" i="4"/>
  <c r="D715" i="4"/>
  <c r="D763" i="4"/>
  <c r="D806" i="4"/>
  <c r="D402" i="4"/>
  <c r="D607" i="4"/>
  <c r="D416" i="4"/>
  <c r="D945" i="4"/>
  <c r="D422" i="4"/>
  <c r="D594" i="4"/>
  <c r="D304" i="4"/>
  <c r="D247" i="4"/>
  <c r="D323" i="4"/>
  <c r="D278" i="4"/>
  <c r="D938" i="4"/>
  <c r="D578" i="4"/>
  <c r="D394" i="4"/>
  <c r="D962" i="4"/>
  <c r="D942" i="4"/>
  <c r="D860" i="4"/>
  <c r="D577" i="4"/>
  <c r="D390" i="4"/>
  <c r="D786" i="4"/>
  <c r="D443" i="4"/>
  <c r="D771" i="4"/>
  <c r="D754" i="4"/>
  <c r="D312" i="4"/>
  <c r="D813" i="4"/>
  <c r="D749" i="4"/>
  <c r="D822" i="4"/>
  <c r="D858" i="4"/>
  <c r="D328" i="4"/>
  <c r="D549" i="4"/>
  <c r="D726" i="4"/>
  <c r="D413" i="4"/>
  <c r="D697" i="4"/>
  <c r="D204" i="4"/>
  <c r="D868" i="4"/>
  <c r="D631" i="4"/>
  <c r="D883" i="4"/>
  <c r="D733" i="4"/>
  <c r="D384" i="4"/>
  <c r="D230" i="4"/>
  <c r="D279" i="4"/>
  <c r="D801" i="4"/>
  <c r="D596" i="4"/>
  <c r="D262" i="4"/>
  <c r="D431" i="4"/>
  <c r="D719" i="4"/>
  <c r="D245" i="4"/>
  <c r="D915" i="4"/>
  <c r="D861" i="4"/>
  <c r="D952" i="4"/>
  <c r="D711" i="4"/>
  <c r="D352" i="4"/>
  <c r="D377" i="4"/>
  <c r="D741" i="4"/>
  <c r="D650" i="4"/>
  <c r="D317" i="4"/>
  <c r="D558" i="4"/>
  <c r="D253" i="4"/>
  <c r="D452" i="4"/>
  <c r="D321" i="4"/>
  <c r="D370" i="4"/>
  <c r="D670" i="4"/>
  <c r="D517" i="4"/>
  <c r="D235" i="4"/>
  <c r="D992" i="4"/>
  <c r="D361" i="4"/>
  <c r="D329" i="4"/>
  <c r="D499" i="4"/>
  <c r="D587" i="4"/>
  <c r="D936" i="4"/>
  <c r="D683" i="4"/>
  <c r="D322" i="4"/>
  <c r="D908" i="4"/>
  <c r="D834" i="4"/>
  <c r="D375" i="4"/>
  <c r="D552" i="4"/>
  <c r="D366" i="4"/>
  <c r="D387" i="4"/>
  <c r="D567" i="4"/>
  <c r="D194" i="4"/>
  <c r="D994" i="4"/>
  <c r="D902" i="4"/>
  <c r="D412" i="4"/>
  <c r="D345" i="4"/>
  <c r="D828" i="4"/>
  <c r="D960" i="4"/>
  <c r="D545" i="4"/>
  <c r="D615" i="4"/>
  <c r="D297" i="4"/>
  <c r="D264" i="4"/>
  <c r="D920" i="4"/>
  <c r="D418" i="4"/>
  <c r="D601" i="4"/>
  <c r="D747" i="4"/>
  <c r="D964" i="4"/>
  <c r="D514" i="4"/>
  <c r="D598" i="4"/>
  <c r="D605" i="4"/>
  <c r="D862" i="4"/>
  <c r="D878" i="4"/>
  <c r="D899" i="4"/>
  <c r="D231" i="4"/>
  <c r="D958" i="4"/>
  <c r="D810" i="4"/>
  <c r="D564" i="4"/>
  <c r="D602" i="4"/>
  <c r="D277" i="4"/>
  <c r="D570" i="4"/>
  <c r="D528" i="4"/>
  <c r="D309" i="4"/>
  <c r="D793" i="4"/>
  <c r="D968" i="4"/>
  <c r="D989" i="4"/>
  <c r="D623" i="4"/>
  <c r="D569" i="4"/>
  <c r="D369" i="4"/>
  <c r="D257" i="4"/>
  <c r="D820" i="4"/>
  <c r="D995" i="4"/>
  <c r="D283" i="4"/>
  <c r="D818" i="4"/>
  <c r="D291" i="4"/>
  <c r="D248" i="4"/>
  <c r="D721" i="4"/>
  <c r="D341" i="4"/>
  <c r="D579" i="4"/>
  <c r="D530" i="4"/>
  <c r="D744" i="4"/>
  <c r="D534" i="4"/>
  <c r="D540" i="4"/>
  <c r="D503" i="4"/>
  <c r="D379" i="4"/>
  <c r="D324" i="4"/>
  <c r="D977" i="4"/>
  <c r="D985" i="4"/>
  <c r="D348" i="4"/>
  <c r="D305" i="4"/>
  <c r="D472" i="4"/>
  <c r="D195" i="4"/>
  <c r="D710" i="4"/>
  <c r="D455" i="4"/>
  <c r="D841" i="4"/>
  <c r="D919" i="4"/>
  <c r="D330" i="4"/>
  <c r="D937" i="4"/>
  <c r="D447" i="4"/>
  <c r="D811" i="4"/>
  <c r="D866" i="4"/>
  <c r="D611" i="4"/>
  <c r="D511" i="4"/>
  <c r="D484" i="4"/>
  <c r="D425" i="4"/>
  <c r="D307" i="4"/>
  <c r="D608" i="4"/>
  <c r="D933" i="4"/>
  <c r="D827" i="4"/>
  <c r="D319" i="4"/>
  <c r="D967" i="4"/>
  <c r="D374" i="4"/>
  <c r="D226" i="4"/>
  <c r="D882" i="4"/>
  <c r="D516" i="4"/>
  <c r="D674" i="4"/>
  <c r="D327" i="4"/>
  <c r="D595" i="4"/>
  <c r="D395" i="4"/>
  <c r="D424" i="4"/>
  <c r="D772" i="4"/>
  <c r="D644" i="4"/>
  <c r="D285" i="4"/>
  <c r="D192" i="4"/>
  <c r="D294" i="4"/>
  <c r="D907" i="4"/>
  <c r="D668" i="4"/>
  <c r="D732" i="4"/>
  <c r="D589" i="4"/>
  <c r="D531" i="4"/>
  <c r="D941" i="4"/>
  <c r="D275" i="4"/>
  <c r="D442" i="4"/>
  <c r="D736" i="4"/>
  <c r="D441" i="4"/>
  <c r="D981" i="4"/>
  <c r="D184" i="4"/>
  <c r="D267" i="4"/>
  <c r="D353" i="4"/>
  <c r="D489" i="4"/>
  <c r="D876" i="4"/>
  <c r="D212" i="4"/>
  <c r="D458" i="4"/>
  <c r="D430" i="4"/>
  <c r="D590" i="4"/>
  <c r="D217" i="4"/>
  <c r="D434" i="4"/>
  <c r="D497" i="4"/>
  <c r="D299" i="4"/>
  <c r="D500" i="4"/>
  <c r="D367" i="4"/>
  <c r="D519" i="4"/>
  <c r="D191" i="4"/>
  <c r="D731" i="4"/>
  <c r="D948" i="4"/>
  <c r="D193" i="4"/>
  <c r="D525" i="4"/>
  <c r="D682" i="4"/>
  <c r="D210" i="4"/>
  <c r="D474" i="4"/>
  <c r="D906" i="4"/>
  <c r="D785" i="4"/>
  <c r="D405" i="4"/>
  <c r="D473" i="4"/>
  <c r="D189" i="4"/>
  <c r="D203" i="4"/>
  <c r="D699" i="4"/>
  <c r="D201" i="4"/>
  <c r="D507" i="4"/>
  <c r="D280" i="4"/>
  <c r="D411" i="4"/>
  <c r="D427" i="4"/>
  <c r="D829" i="4"/>
  <c r="D584" i="4"/>
  <c r="D926" i="4"/>
  <c r="D867" i="4"/>
  <c r="D495" i="4"/>
  <c r="D959" i="4"/>
  <c r="D997" i="4"/>
  <c r="D599" i="4"/>
  <c r="D637" i="4"/>
  <c r="D493" i="4"/>
  <c r="D222" i="4"/>
  <c r="D228" i="4"/>
  <c r="D722" i="4"/>
  <c r="D616" i="4"/>
  <c r="D624" i="4"/>
  <c r="D799" i="4"/>
  <c r="D817" i="4"/>
  <c r="D880" i="4"/>
  <c r="D679" i="4"/>
  <c r="D208" i="4"/>
  <c r="D887" i="4"/>
  <c r="D421" i="4"/>
  <c r="D901" i="4"/>
  <c r="D730" i="4"/>
  <c r="D351" i="4"/>
  <c r="D515" i="4"/>
  <c r="D718" i="4"/>
  <c r="D234" i="4"/>
  <c r="D639" i="4"/>
  <c r="D470" i="4"/>
  <c r="D433" i="4"/>
  <c r="D218" i="4"/>
  <c r="D974" i="4"/>
  <c r="D440" i="4"/>
  <c r="D745" i="4"/>
  <c r="D450" i="5"/>
  <c r="D629" i="5"/>
  <c r="D324" i="5"/>
  <c r="D561" i="5"/>
  <c r="D594" i="5"/>
  <c r="D825" i="5"/>
  <c r="D495" i="5"/>
  <c r="D615" i="5"/>
  <c r="D192" i="5"/>
  <c r="D688" i="5"/>
  <c r="D498" i="5"/>
  <c r="D843" i="5"/>
  <c r="D547" i="5"/>
  <c r="D999" i="5"/>
  <c r="D608" i="5"/>
  <c r="D373" i="5"/>
  <c r="D828" i="5"/>
  <c r="D722" i="5"/>
  <c r="D672" i="5"/>
  <c r="D267" i="5"/>
  <c r="D299" i="5"/>
  <c r="D512" i="5"/>
  <c r="D761" i="5"/>
  <c r="D809" i="5"/>
  <c r="D215" i="5"/>
  <c r="D560" i="5"/>
  <c r="D393" i="5"/>
  <c r="D642" i="5"/>
  <c r="D279" i="5"/>
  <c r="D624" i="5"/>
  <c r="D248" i="5"/>
  <c r="D448" i="5"/>
  <c r="D963" i="5"/>
  <c r="D943" i="5"/>
  <c r="D447" i="5"/>
  <c r="D564" i="5"/>
  <c r="D909" i="5"/>
  <c r="D235" i="5"/>
  <c r="D422" i="5"/>
  <c r="D699" i="5"/>
  <c r="D905" i="5"/>
  <c r="D189" i="5"/>
  <c r="D230" i="5"/>
  <c r="D463" i="5"/>
  <c r="D372" i="5"/>
  <c r="D418" i="5"/>
  <c r="D493" i="5"/>
  <c r="D584" i="5"/>
  <c r="D712" i="5"/>
  <c r="D669" i="5"/>
  <c r="D995" i="5"/>
  <c r="D989" i="5"/>
  <c r="D801" i="5"/>
  <c r="D922" i="5"/>
  <c r="D830" i="5"/>
  <c r="D284" i="5"/>
  <c r="D484" i="5"/>
  <c r="D784" i="5"/>
  <c r="D466" i="5"/>
  <c r="D503" i="5"/>
  <c r="D745" i="5"/>
  <c r="D764" i="5"/>
  <c r="D693" i="5"/>
  <c r="D507" i="5"/>
  <c r="D431" i="5"/>
  <c r="D576" i="5"/>
  <c r="D882" i="5"/>
  <c r="D190" i="5"/>
  <c r="D329" i="5"/>
  <c r="D645" i="5"/>
  <c r="D359" i="5"/>
  <c r="D706" i="5"/>
  <c r="D427" i="5"/>
  <c r="D725" i="5"/>
  <c r="D238" i="5"/>
  <c r="D525" i="5"/>
  <c r="D957" i="5"/>
  <c r="D779" i="5"/>
  <c r="D398" i="5"/>
  <c r="D628" i="5"/>
  <c r="D733" i="5"/>
  <c r="D212" i="5"/>
  <c r="D470" i="5"/>
  <c r="D871" i="5"/>
  <c r="D969" i="5"/>
  <c r="D205" i="5"/>
  <c r="D246" i="5"/>
  <c r="D310" i="5"/>
  <c r="D404" i="5"/>
  <c r="D499" i="5"/>
  <c r="D557" i="5"/>
  <c r="D600" i="5"/>
  <c r="D728" i="5"/>
  <c r="D685" i="5"/>
  <c r="D772" i="5"/>
  <c r="D859" i="5"/>
  <c r="D817" i="5"/>
  <c r="D938" i="5"/>
  <c r="D846" i="5"/>
  <c r="D371" i="5"/>
  <c r="D548" i="5"/>
  <c r="D864" i="5"/>
  <c r="D199" i="5"/>
  <c r="D674" i="5"/>
  <c r="D562" i="5"/>
  <c r="D945" i="5"/>
  <c r="D930" i="5"/>
  <c r="D875" i="5"/>
  <c r="D496" i="5"/>
  <c r="D390" i="5"/>
  <c r="D640" i="5"/>
  <c r="D257" i="5"/>
  <c r="D326" i="5"/>
  <c r="D497" i="5"/>
  <c r="D978" i="5"/>
  <c r="D277" i="5"/>
  <c r="D599" i="5"/>
  <c r="D482" i="5"/>
  <c r="D881" i="5"/>
  <c r="D331" i="5"/>
  <c r="D528" i="5"/>
  <c r="D793" i="5"/>
  <c r="D889" i="5"/>
  <c r="D364" i="5"/>
  <c r="D692" i="5"/>
  <c r="D781" i="5"/>
  <c r="D280" i="5"/>
  <c r="D486" i="5"/>
  <c r="D987" i="5"/>
  <c r="D888" i="5"/>
  <c r="D221" i="5"/>
  <c r="D251" i="5"/>
  <c r="D342" i="5"/>
  <c r="D451" i="5"/>
  <c r="D521" i="5"/>
  <c r="D488" i="5"/>
  <c r="D616" i="5"/>
  <c r="D573" i="5"/>
  <c r="D701" i="5"/>
  <c r="D788" i="5"/>
  <c r="D903" i="5"/>
  <c r="D833" i="5"/>
  <c r="D954" i="5"/>
  <c r="D747" i="5"/>
  <c r="D334" i="5"/>
  <c r="D612" i="5"/>
  <c r="D887" i="5"/>
  <c r="D376" i="5"/>
  <c r="D336" i="5"/>
  <c r="D796" i="5"/>
  <c r="D626" i="5"/>
  <c r="D994" i="5"/>
  <c r="D213" i="5"/>
  <c r="D368" i="5"/>
  <c r="D581" i="5"/>
  <c r="D356" i="5"/>
  <c r="D704" i="5"/>
  <c r="D297" i="5"/>
  <c r="D489" i="5"/>
  <c r="D610" i="5"/>
  <c r="D272" i="5"/>
  <c r="D405" i="5"/>
  <c r="D663" i="5"/>
  <c r="D746" i="5"/>
  <c r="D208" i="5"/>
  <c r="D555" i="5"/>
  <c r="D592" i="5"/>
  <c r="D914" i="5"/>
  <c r="D996" i="5"/>
  <c r="D282" i="5"/>
  <c r="D585" i="5"/>
  <c r="D857" i="5"/>
  <c r="D408" i="5"/>
  <c r="D550" i="5"/>
  <c r="D818" i="5"/>
  <c r="D904" i="5"/>
  <c r="D237" i="5"/>
  <c r="D283" i="5"/>
  <c r="D374" i="5"/>
  <c r="D258" i="5"/>
  <c r="D424" i="5"/>
  <c r="D504" i="5"/>
  <c r="D632" i="5"/>
  <c r="D589" i="5"/>
  <c r="D717" i="5"/>
  <c r="D804" i="5"/>
  <c r="D967" i="5"/>
  <c r="D865" i="5"/>
  <c r="D970" i="5"/>
  <c r="D811" i="5"/>
  <c r="D300" i="5"/>
  <c r="D676" i="5"/>
  <c r="D749" i="5"/>
  <c r="D337" i="5"/>
  <c r="D391" i="5"/>
  <c r="D690" i="5"/>
  <c r="D268" i="5"/>
  <c r="D812" i="5"/>
  <c r="D597" i="5"/>
  <c r="D544" i="5"/>
  <c r="D286" i="5"/>
  <c r="D899" i="5"/>
  <c r="D327" i="5"/>
  <c r="D656" i="5"/>
  <c r="G18" i="5"/>
  <c r="D649" i="5"/>
  <c r="D369" i="5"/>
  <c r="D981" i="5"/>
  <c r="D271" i="5"/>
  <c r="D406" i="5"/>
  <c r="D440" i="5"/>
  <c r="D648" i="5"/>
  <c r="D736" i="5"/>
  <c r="D737" i="5"/>
  <c r="D986" i="5"/>
  <c r="D435" i="5"/>
  <c r="D813" i="5"/>
  <c r="D349" i="5"/>
  <c r="D651" i="5"/>
  <c r="D254" i="5"/>
  <c r="D216" i="5"/>
  <c r="D416" i="5"/>
  <c r="D343" i="5"/>
  <c r="D389" i="5"/>
  <c r="D535" i="5"/>
  <c r="D570" i="5"/>
  <c r="D698" i="5"/>
  <c r="D655" i="5"/>
  <c r="D939" i="5"/>
  <c r="D933" i="5"/>
  <c r="D787" i="5"/>
  <c r="D908" i="5"/>
  <c r="D798" i="5"/>
  <c r="D948" i="5"/>
  <c r="D410" i="5"/>
  <c r="D665" i="5"/>
  <c r="D902" i="5"/>
  <c r="D367" i="5"/>
  <c r="D710" i="5"/>
  <c r="D815" i="5"/>
  <c r="D294" i="5"/>
  <c r="D355" i="5"/>
  <c r="D473" i="5"/>
  <c r="D330" i="5"/>
  <c r="D460" i="5"/>
  <c r="D540" i="5"/>
  <c r="D668" i="5"/>
  <c r="D625" i="5"/>
  <c r="D850" i="5"/>
  <c r="D848" i="5"/>
  <c r="D757" i="5"/>
  <c r="D993" i="5"/>
  <c r="D695" i="5"/>
  <c r="D964" i="5"/>
  <c r="D314" i="5"/>
  <c r="D617" i="5"/>
  <c r="D982" i="5"/>
  <c r="D317" i="5"/>
  <c r="D619" i="5"/>
  <c r="D984" i="5"/>
  <c r="D204" i="5"/>
  <c r="D392" i="5"/>
  <c r="D319" i="5"/>
  <c r="D365" i="5"/>
  <c r="D487" i="5"/>
  <c r="D558" i="5"/>
  <c r="D686" i="5"/>
  <c r="D643" i="5"/>
  <c r="D891" i="5"/>
  <c r="D885" i="5"/>
  <c r="D775" i="5"/>
  <c r="D896" i="5"/>
  <c r="D184" i="5"/>
  <c r="D378" i="5"/>
  <c r="D520" i="5"/>
  <c r="D750" i="5"/>
  <c r="D426" i="5"/>
  <c r="D719" i="5"/>
  <c r="D972" i="5"/>
  <c r="D973" i="5"/>
  <c r="D209" i="5"/>
  <c r="D563" i="5"/>
  <c r="D689" i="5"/>
  <c r="D942" i="5"/>
  <c r="D816" i="5"/>
  <c r="D869" i="5"/>
  <c r="D475" i="5"/>
  <c r="D579" i="5"/>
  <c r="D844" i="5"/>
  <c r="D433" i="5"/>
  <c r="D567" i="5"/>
  <c r="D569" i="5"/>
  <c r="D621" i="5"/>
  <c r="D980" i="5"/>
  <c r="D959" i="5"/>
  <c r="D293" i="5"/>
  <c r="D650" i="5"/>
  <c r="D921" i="5"/>
  <c r="D951" i="5"/>
  <c r="D225" i="5"/>
  <c r="D467" i="5"/>
  <c r="D577" i="5"/>
  <c r="D958" i="5"/>
  <c r="D305" i="5"/>
  <c r="D296" i="5"/>
  <c r="D510" i="5"/>
  <c r="D810" i="5"/>
  <c r="D976" i="5"/>
  <c r="D361" i="5"/>
  <c r="D658" i="5"/>
  <c r="D358" i="5"/>
  <c r="D814" i="5"/>
  <c r="D952" i="5"/>
  <c r="D872" i="5"/>
  <c r="D697" i="5"/>
  <c r="D289" i="5"/>
  <c r="D458" i="5"/>
  <c r="D847" i="5"/>
  <c r="D916" i="5"/>
  <c r="D455" i="5"/>
  <c r="D241" i="5"/>
  <c r="D266" i="5"/>
  <c r="D593" i="5"/>
  <c r="D983" i="5"/>
  <c r="D797" i="5"/>
  <c r="D328" i="5"/>
  <c r="D526" i="5"/>
  <c r="D748" i="5"/>
  <c r="D937" i="5"/>
  <c r="D849" i="5"/>
  <c r="D370" i="5"/>
  <c r="D965" i="5"/>
  <c r="D635" i="5"/>
  <c r="D568" i="5"/>
  <c r="D443" i="5"/>
  <c r="D363" i="5"/>
  <c r="D583" i="5"/>
  <c r="D515" i="5"/>
  <c r="D400" i="5"/>
  <c r="D661" i="5"/>
  <c r="D742" i="5"/>
  <c r="D224" i="5"/>
  <c r="D893" i="5"/>
  <c r="D281" i="5"/>
  <c r="D720" i="5"/>
  <c r="D255" i="5"/>
  <c r="D713" i="5"/>
  <c r="D335" i="5"/>
  <c r="D735" i="5"/>
  <c r="D278" i="5"/>
  <c r="D457" i="5"/>
  <c r="D456" i="5"/>
  <c r="D664" i="5"/>
  <c r="D842" i="5"/>
  <c r="D753" i="5"/>
  <c r="D1002" i="5"/>
  <c r="D346" i="5"/>
  <c r="D961" i="5"/>
  <c r="D513" i="5"/>
  <c r="D715" i="5"/>
  <c r="D191" i="5"/>
  <c r="D232" i="5"/>
  <c r="D471" i="5"/>
  <c r="D375" i="5"/>
  <c r="D421" i="5"/>
  <c r="D501" i="5"/>
  <c r="D586" i="5"/>
  <c r="D714" i="5"/>
  <c r="D671" i="5"/>
  <c r="D758" i="5"/>
  <c r="D997" i="5"/>
  <c r="D803" i="5"/>
  <c r="D924" i="5"/>
  <c r="D901" i="5"/>
  <c r="D233" i="5"/>
  <c r="D436" i="5"/>
  <c r="D729" i="5"/>
  <c r="D966" i="5"/>
  <c r="D285" i="5"/>
  <c r="D603" i="5"/>
  <c r="D968" i="5"/>
  <c r="D202" i="5"/>
  <c r="D387" i="5"/>
  <c r="D316" i="5"/>
  <c r="D362" i="5"/>
  <c r="D479" i="5"/>
  <c r="D556" i="5"/>
  <c r="D684" i="5"/>
  <c r="D641" i="5"/>
  <c r="D883" i="5"/>
  <c r="D880" i="5"/>
  <c r="D773" i="5"/>
  <c r="D894" i="5"/>
  <c r="D863" i="5"/>
  <c r="D201" i="5"/>
  <c r="D461" i="5"/>
  <c r="D681" i="5"/>
  <c r="D187" i="5"/>
  <c r="D469" i="5"/>
  <c r="D683" i="5"/>
  <c r="D270" i="5"/>
  <c r="D220" i="5"/>
  <c r="D423" i="5"/>
  <c r="D351" i="5"/>
  <c r="D397" i="5"/>
  <c r="D551" i="5"/>
  <c r="D574" i="5"/>
  <c r="D702" i="5"/>
  <c r="D659" i="5"/>
  <c r="D955" i="5"/>
  <c r="D949" i="5"/>
  <c r="D791" i="5"/>
  <c r="D912" i="5"/>
  <c r="D186" i="5"/>
  <c r="D240" i="5"/>
  <c r="D309" i="5"/>
  <c r="D425" i="5"/>
  <c r="D614" i="5"/>
  <c r="D605" i="5"/>
  <c r="D566" i="5"/>
  <c r="D377" i="5"/>
  <c r="D806" i="5"/>
  <c r="D852" i="5"/>
  <c r="D228" i="5"/>
  <c r="D252" i="5"/>
  <c r="D476" i="5"/>
  <c r="D776" i="5"/>
  <c r="D532" i="5"/>
  <c r="D227" i="5"/>
  <c r="D545" i="5"/>
  <c r="D707" i="5"/>
  <c r="D960" i="5"/>
  <c r="D546" i="5"/>
  <c r="D962" i="5"/>
  <c r="D388" i="5"/>
  <c r="D678" i="5"/>
  <c r="D536" i="5"/>
  <c r="D295" i="5"/>
  <c r="D409" i="5"/>
  <c r="D607" i="5"/>
  <c r="D739" i="5"/>
  <c r="D366" i="5"/>
  <c r="D518" i="5"/>
  <c r="D620" i="5"/>
  <c r="D919" i="5"/>
  <c r="D763" i="5"/>
  <c r="D851" i="5"/>
  <c r="D598" i="5"/>
  <c r="D385" i="5"/>
  <c r="D595" i="5"/>
  <c r="D876" i="5"/>
  <c r="D631" i="5"/>
  <c r="D514" i="5"/>
  <c r="D934" i="5"/>
  <c r="D552" i="5"/>
  <c r="D890" i="5"/>
  <c r="D694" i="5"/>
  <c r="D352" i="5"/>
  <c r="D538" i="5"/>
  <c r="D985" i="5"/>
  <c r="D708" i="5"/>
  <c r="D582" i="5"/>
  <c r="D382" i="5"/>
  <c r="D636" i="5"/>
  <c r="D974" i="5"/>
  <c r="D449" i="5"/>
  <c r="D292" i="5"/>
  <c r="D417" i="5"/>
  <c r="D654" i="5"/>
  <c r="D539" i="5"/>
  <c r="D679" i="5"/>
  <c r="D445" i="5"/>
  <c r="D247" i="5"/>
  <c r="D653" i="5"/>
  <c r="D194" i="5"/>
  <c r="D420" i="5"/>
  <c r="D647" i="5"/>
  <c r="D338" i="5"/>
  <c r="D245" i="5"/>
  <c r="D858" i="5"/>
  <c r="D780" i="5"/>
  <c r="D304" i="5"/>
  <c r="D777" i="5"/>
  <c r="D250" i="5"/>
  <c r="D613" i="5"/>
  <c r="D226" i="5"/>
  <c r="D915" i="5"/>
  <c r="D253" i="5"/>
  <c r="D783" i="5"/>
  <c r="D198" i="5"/>
  <c r="D308" i="5"/>
  <c r="D472" i="5"/>
  <c r="D680" i="5"/>
  <c r="D874" i="5"/>
  <c r="D769" i="5"/>
  <c r="D727" i="5"/>
  <c r="D505" i="5"/>
  <c r="D998" i="5"/>
  <c r="D519" i="5"/>
  <c r="D923" i="5"/>
  <c r="D207" i="5"/>
  <c r="D249" i="5"/>
  <c r="D313" i="5"/>
  <c r="D407" i="5"/>
  <c r="D531" i="5"/>
  <c r="D565" i="5"/>
  <c r="D602" i="5"/>
  <c r="D730" i="5"/>
  <c r="D687" i="5"/>
  <c r="D774" i="5"/>
  <c r="D862" i="5"/>
  <c r="D819" i="5"/>
  <c r="D940" i="5"/>
  <c r="D731" i="5"/>
  <c r="D210" i="5"/>
  <c r="D477" i="5"/>
  <c r="D768" i="5"/>
  <c r="D203" i="5"/>
  <c r="D413" i="5"/>
  <c r="D667" i="5"/>
  <c r="D265" i="5"/>
  <c r="D218" i="5"/>
  <c r="D419" i="5"/>
  <c r="D348" i="5"/>
  <c r="D394" i="5"/>
  <c r="D543" i="5"/>
  <c r="D572" i="5"/>
  <c r="D700" i="5"/>
  <c r="D657" i="5"/>
  <c r="D947" i="5"/>
  <c r="D941" i="5"/>
  <c r="D789" i="5"/>
  <c r="D910" i="5"/>
  <c r="D782" i="5"/>
  <c r="D262" i="5"/>
  <c r="D452" i="5"/>
  <c r="D834" i="5"/>
  <c r="D260" i="5"/>
  <c r="D454" i="5"/>
  <c r="D839" i="5"/>
  <c r="D195" i="5"/>
  <c r="D236" i="5"/>
  <c r="D523" i="5"/>
  <c r="D383" i="5"/>
  <c r="D437" i="5"/>
  <c r="D517" i="5"/>
  <c r="D590" i="5"/>
  <c r="D718" i="5"/>
  <c r="D675" i="5"/>
  <c r="D762" i="5"/>
  <c r="D838" i="5"/>
  <c r="D807" i="5"/>
  <c r="D928" i="5"/>
  <c r="D341" i="5"/>
  <c r="D709" i="5"/>
  <c r="D935" i="5"/>
  <c r="D886" i="5"/>
  <c r="D315" i="5"/>
  <c r="D290" i="5"/>
  <c r="D913" i="5"/>
  <c r="D953" i="5"/>
  <c r="D196" i="5"/>
  <c r="D239" i="5"/>
  <c r="D288" i="5"/>
  <c r="D506" i="5"/>
  <c r="D591" i="5"/>
  <c r="D868" i="5"/>
  <c r="D580" i="5"/>
  <c r="D770" i="5"/>
  <c r="D412" i="5"/>
  <c r="D734" i="5"/>
  <c r="D821" i="5"/>
  <c r="D339" i="5"/>
  <c r="D534" i="5"/>
  <c r="D353" i="5"/>
  <c r="D622" i="5"/>
  <c r="D927" i="5"/>
  <c r="D533" i="5"/>
  <c r="D971" i="5"/>
  <c r="D936" i="5"/>
  <c r="D322" i="5"/>
  <c r="D977" i="5"/>
  <c r="D630" i="5"/>
  <c r="D320" i="5"/>
  <c r="D522" i="5"/>
  <c r="D740" i="5"/>
  <c r="D988" i="5"/>
  <c r="D644" i="5"/>
  <c r="D837" i="5"/>
  <c r="D350" i="5"/>
  <c r="D492" i="5"/>
  <c r="D792" i="5"/>
  <c r="D841" i="5"/>
  <c r="D596" i="5"/>
  <c r="D243" i="5"/>
  <c r="D430" i="5"/>
  <c r="D723" i="5"/>
  <c r="D453" i="5"/>
  <c r="D395" i="5"/>
  <c r="D511" i="5"/>
  <c r="D354" i="5"/>
  <c r="D217" i="5"/>
  <c r="D799" i="5"/>
  <c r="D465" i="5"/>
  <c r="D666" i="5"/>
  <c r="D845" i="5"/>
  <c r="D711" i="5"/>
  <c r="D765" i="5"/>
  <c r="D291" i="5"/>
  <c r="D508" i="5"/>
  <c r="D721" i="5"/>
  <c r="D873" i="5"/>
  <c r="D441" i="5"/>
  <c r="D767" i="5"/>
  <c r="D301" i="5"/>
  <c r="D611" i="5"/>
  <c r="D743" i="5"/>
  <c r="D559" i="5"/>
  <c r="D553" i="5"/>
  <c r="D950" i="5"/>
  <c r="D411" i="5"/>
  <c r="D925" i="5"/>
  <c r="D866" i="5"/>
  <c r="D464" i="5"/>
  <c r="D752" i="5"/>
  <c r="D480" i="5"/>
  <c r="D222" i="5"/>
  <c r="D856" i="5"/>
  <c r="D946" i="5"/>
  <c r="D439" i="5"/>
  <c r="D898" i="5"/>
  <c r="D197" i="5"/>
  <c r="D677" i="5"/>
  <c r="D307" i="5"/>
  <c r="D800" i="5"/>
  <c r="D381" i="5"/>
  <c r="D860" i="5"/>
  <c r="D214" i="5"/>
  <c r="D340" i="5"/>
  <c r="D527" i="5"/>
  <c r="D696" i="5"/>
  <c r="D931" i="5"/>
  <c r="D785" i="5"/>
  <c r="D766" i="5"/>
  <c r="D468" i="5"/>
  <c r="D219" i="5"/>
  <c r="D502" i="5"/>
  <c r="D802" i="5"/>
  <c r="D223" i="5"/>
  <c r="D256" i="5"/>
  <c r="D345" i="5"/>
  <c r="D459" i="5"/>
  <c r="D529" i="5"/>
  <c r="D490" i="5"/>
  <c r="D618" i="5"/>
  <c r="D575" i="5"/>
  <c r="D703" i="5"/>
  <c r="D790" i="5"/>
  <c r="D911" i="5"/>
  <c r="D836" i="5"/>
  <c r="D956" i="5"/>
  <c r="D795" i="5"/>
  <c r="D275" i="5"/>
  <c r="D516" i="5"/>
  <c r="D832" i="5"/>
  <c r="D273" i="5"/>
  <c r="D438" i="5"/>
  <c r="D732" i="5"/>
  <c r="D193" i="5"/>
  <c r="D234" i="5"/>
  <c r="D491" i="5"/>
  <c r="D380" i="5"/>
  <c r="D429" i="5"/>
  <c r="D509" i="5"/>
  <c r="D588" i="5"/>
  <c r="D716" i="5"/>
  <c r="D673" i="5"/>
  <c r="D760" i="5"/>
  <c r="D835" i="5"/>
  <c r="D805" i="5"/>
  <c r="D926" i="5"/>
  <c r="D861" i="5"/>
  <c r="D242" i="5"/>
  <c r="D541" i="5"/>
  <c r="D979" i="5"/>
  <c r="D244" i="5"/>
  <c r="D549" i="5"/>
  <c r="D786" i="5"/>
  <c r="D211" i="5"/>
  <c r="D263" i="5"/>
  <c r="D321" i="5"/>
  <c r="D415" i="5"/>
  <c r="D481" i="5"/>
  <c r="D478" i="5"/>
  <c r="D606" i="5"/>
  <c r="D738" i="5"/>
  <c r="D691" i="5"/>
  <c r="D778" i="5"/>
  <c r="D870" i="5"/>
  <c r="D823" i="5"/>
  <c r="D944" i="5"/>
  <c r="D206" i="5"/>
  <c r="D274" i="5"/>
  <c r="D434" i="5"/>
  <c r="D756" i="5"/>
  <c r="D920" i="5"/>
  <c r="D820" i="5"/>
  <c r="D917" i="5"/>
  <c r="D261" i="5"/>
  <c r="D634" i="5"/>
  <c r="D975" i="5"/>
  <c r="D403" i="5"/>
  <c r="D485" i="5"/>
  <c r="D318" i="5"/>
  <c r="D604" i="5"/>
  <c r="D867" i="5"/>
  <c r="D878" i="5"/>
  <c r="D344" i="5"/>
  <c r="D264" i="5"/>
  <c r="D494" i="5"/>
  <c r="D794" i="5"/>
  <c r="D231" i="5"/>
  <c r="D402" i="5"/>
  <c r="D229" i="5"/>
  <c r="D918" i="5"/>
  <c r="D347" i="5"/>
  <c r="D840" i="5"/>
  <c r="D633" i="5"/>
  <c r="D276" i="5"/>
  <c r="D442" i="5"/>
  <c r="D822" i="5"/>
  <c r="D900" i="5"/>
  <c r="D312" i="5"/>
  <c r="D259" i="5"/>
  <c r="D537" i="5"/>
  <c r="D705" i="5"/>
  <c r="D302" i="5"/>
  <c r="D895" i="5"/>
  <c r="D269" i="5"/>
  <c r="D638" i="5"/>
  <c r="D991" i="5"/>
  <c r="D432" i="5"/>
  <c r="D306" i="5"/>
  <c r="D754" i="5"/>
  <c r="D379" i="5"/>
  <c r="D637" i="5"/>
  <c r="D303" i="5"/>
  <c r="D325" i="5"/>
  <c r="D623" i="5"/>
  <c r="D755" i="5"/>
  <c r="D332" i="5"/>
  <c r="D854" i="5"/>
  <c r="D428" i="5"/>
  <c r="D808" i="5"/>
  <c r="D827" i="5"/>
  <c r="D660" i="5"/>
  <c r="D662" i="5"/>
  <c r="D446" i="5"/>
  <c r="D826" i="5"/>
  <c r="D992" i="5"/>
  <c r="D530" i="5"/>
  <c r="D578" i="5"/>
  <c r="D500" i="5"/>
  <c r="D386" i="5"/>
  <c r="D906" i="5"/>
  <c r="D311" i="5"/>
  <c r="D771" i="5"/>
  <c r="D646" i="5"/>
  <c r="D652" i="5"/>
  <c r="D396" i="5"/>
  <c r="D483" i="5"/>
  <c r="D759" i="5"/>
  <c r="D357" i="5"/>
  <c r="D892" i="5"/>
  <c r="D751" i="5"/>
  <c r="D609" i="5"/>
  <c r="D724" i="5"/>
  <c r="D333" i="5"/>
  <c r="D1001" i="5"/>
  <c r="D474" i="5"/>
  <c r="D287" i="5"/>
  <c r="D744" i="5"/>
  <c r="D897" i="5"/>
  <c r="D323" i="5"/>
  <c r="D542" i="5"/>
  <c r="D682" i="5"/>
  <c r="D726" i="5"/>
  <c r="D601" i="5"/>
  <c r="D879" i="5"/>
  <c r="D188" i="5"/>
  <c r="D524" i="5"/>
  <c r="D853" i="5"/>
  <c r="D462" i="5"/>
  <c r="D571" i="5"/>
  <c r="D741" i="5"/>
  <c r="D1000" i="5"/>
  <c r="D831" i="5"/>
  <c r="D200" i="5"/>
  <c r="D990" i="5"/>
  <c r="D877" i="5"/>
  <c r="D360" i="5"/>
  <c r="D907" i="5"/>
  <c r="D185" i="5"/>
  <c r="D587" i="5"/>
  <c r="D670" i="5"/>
  <c r="D639" i="5"/>
  <c r="D929" i="5"/>
  <c r="D444" i="5"/>
  <c r="D401" i="5"/>
  <c r="D554" i="5"/>
  <c r="D932" i="5"/>
  <c r="D824" i="5"/>
  <c r="D399" i="5"/>
  <c r="D414" i="5"/>
  <c r="D298" i="5"/>
  <c r="D627" i="5"/>
  <c r="D829" i="5"/>
  <c r="D855" i="5"/>
  <c r="D384" i="5"/>
  <c r="D884" i="5"/>
</calcChain>
</file>

<file path=xl/comments1.xml><?xml version="1.0" encoding="utf-8"?>
<comments xmlns="http://schemas.openxmlformats.org/spreadsheetml/2006/main">
  <authors>
    <author>Microsoft Office User</author>
  </authors>
  <commentList>
    <comment ref="A12" authorId="0" shapeId="0">
      <text>
        <r>
          <rPr>
            <sz val="10"/>
            <color rgb="FF000000"/>
            <rFont val="Tahoma"/>
            <family val="2"/>
          </rPr>
          <t>In order to blend the two regimes of the model, increase tw until the position x(t) reaches the wind-down distance xw for some t&lt;tw.  Then enter this value of t as tw in order to update the values below.  This should produce a smooth transition between the two regimes.</t>
        </r>
      </text>
    </comment>
  </commentList>
</comments>
</file>

<file path=xl/comments2.xml><?xml version="1.0" encoding="utf-8"?>
<comments xmlns="http://schemas.openxmlformats.org/spreadsheetml/2006/main">
  <authors>
    <author>Microsoft Office User</author>
  </authors>
  <commentList>
    <comment ref="A12" authorId="0" shapeId="0">
      <text>
        <r>
          <rPr>
            <sz val="10"/>
            <color rgb="FF000000"/>
            <rFont val="Tahoma"/>
            <family val="2"/>
          </rPr>
          <t>In order to blend the two regimes of the model, increase tw until the position x(t) reaches the wind-down distance xw for some t&lt;tw.  Then enter this value of t as tw in order to update the values below.  This should produce a smooth transition between the two regimes.</t>
        </r>
      </text>
    </comment>
  </commentList>
</comments>
</file>

<file path=xl/sharedStrings.xml><?xml version="1.0" encoding="utf-8"?>
<sst xmlns="http://schemas.openxmlformats.org/spreadsheetml/2006/main" count="82" uniqueCount="26">
  <si>
    <t>frame</t>
  </si>
  <si>
    <t>time</t>
  </si>
  <si>
    <t>position</t>
  </si>
  <si>
    <t>Parameters</t>
  </si>
  <si>
    <t>k1</t>
  </si>
  <si>
    <t>k2</t>
  </si>
  <si>
    <t>observed</t>
  </si>
  <si>
    <t>model</t>
  </si>
  <si>
    <t>Square Error</t>
  </si>
  <si>
    <t>Total Sq. Err.</t>
  </si>
  <si>
    <t>t</t>
  </si>
  <si>
    <t>x(t)</t>
  </si>
  <si>
    <t>v(t)</t>
  </si>
  <si>
    <t>a0</t>
  </si>
  <si>
    <t>a1</t>
  </si>
  <si>
    <t>Test Values</t>
  </si>
  <si>
    <t>velocity</t>
  </si>
  <si>
    <t>truck-1.mp4</t>
  </si>
  <si>
    <t>truck-2.mp4</t>
  </si>
  <si>
    <t>truck-d1.mp4</t>
  </si>
  <si>
    <t>Total SSE</t>
  </si>
  <si>
    <t>Mp</t>
  </si>
  <si>
    <t>xw</t>
  </si>
  <si>
    <t>tw</t>
  </si>
  <si>
    <t>x(tw)</t>
  </si>
  <si>
    <t>v(tw)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</si>
</sst>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0.0"/>
  </numFmts>
  <fonts count="5" x14ac:knownFonts="1"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8"/>
      <name val="Calibri"/>
      <family val="2"/>
      <scheme val="minor"/>
    </font>
    <font>
      <sz val="10"/>
      <color rgb="FF000000"/>
      <name val="Tahoma"/>
      <family val="2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9D08E"/>
        <bgColor rgb="FF000000"/>
      </patternFill>
    </fill>
    <fill>
      <patternFill patternType="solid">
        <fgColor rgb="FFE2EFDA"/>
        <bgColor rgb="FF000000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1" fillId="0" borderId="3" xfId="0" applyFont="1" applyBorder="1" applyAlignment="1">
      <alignment horizontal="center"/>
    </xf>
    <xf numFmtId="164" fontId="1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2" fontId="1" fillId="0" borderId="4" xfId="0" applyNumberFormat="1" applyFont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164" fontId="1" fillId="3" borderId="4" xfId="0" applyNumberFormat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2" fontId="1" fillId="3" borderId="4" xfId="0" applyNumberFormat="1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164" fontId="1" fillId="3" borderId="6" xfId="0" applyNumberFormat="1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2" fontId="1" fillId="3" borderId="6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2" fontId="0" fillId="4" borderId="1" xfId="0" applyNumberFormat="1" applyFill="1" applyBorder="1" applyAlignment="1">
      <alignment horizontal="center"/>
    </xf>
    <xf numFmtId="164" fontId="0" fillId="0" borderId="3" xfId="0" applyNumberFormat="1" applyBorder="1" applyAlignment="1">
      <alignment horizontal="center"/>
    </xf>
    <xf numFmtId="0" fontId="0" fillId="4" borderId="3" xfId="0" applyFill="1" applyBorder="1" applyAlignment="1">
      <alignment horizontal="center"/>
    </xf>
    <xf numFmtId="164" fontId="0" fillId="4" borderId="3" xfId="0" applyNumberFormat="1" applyFill="1" applyBorder="1" applyAlignment="1">
      <alignment horizontal="center"/>
    </xf>
    <xf numFmtId="1" fontId="0" fillId="4" borderId="1" xfId="0" applyNumberFormat="1" applyFill="1" applyBorder="1" applyAlignment="1">
      <alignment horizontal="center"/>
    </xf>
    <xf numFmtId="2" fontId="0" fillId="0" borderId="0" xfId="0" applyNumberFormat="1" applyAlignment="1">
      <alignment horizontal="center"/>
    </xf>
    <xf numFmtId="164" fontId="0" fillId="4" borderId="1" xfId="0" applyNumberFormat="1" applyFill="1" applyBorder="1" applyAlignment="1">
      <alignment horizontal="center"/>
    </xf>
    <xf numFmtId="165" fontId="0" fillId="0" borderId="0" xfId="0" applyNumberFormat="1" applyAlignment="1">
      <alignment horizontal="center"/>
    </xf>
    <xf numFmtId="165" fontId="1" fillId="0" borderId="4" xfId="0" applyNumberFormat="1" applyFont="1" applyBorder="1" applyAlignment="1">
      <alignment horizontal="center"/>
    </xf>
    <xf numFmtId="165" fontId="1" fillId="3" borderId="4" xfId="0" applyNumberFormat="1" applyFont="1" applyFill="1" applyBorder="1" applyAlignment="1">
      <alignment horizontal="center"/>
    </xf>
    <xf numFmtId="165" fontId="0" fillId="4" borderId="1" xfId="0" applyNumberForma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Comparison of Observed and Predicted Position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Observed</c:v>
          </c:tx>
          <c:spPr>
            <a:ln w="19050" cap="rnd">
              <a:solidFill>
                <a:schemeClr val="accent1">
                  <a:lumMod val="75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19050">
                <a:solidFill>
                  <a:schemeClr val="accent1"/>
                </a:solidFill>
              </a:ln>
              <a:effectLst/>
            </c:spPr>
          </c:marker>
          <c:xVal>
            <c:numRef>
              <c:f>'Acceleration #1'!$D$3:$D$22</c:f>
              <c:numCache>
                <c:formatCode>0.000</c:formatCode>
                <c:ptCount val="20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  <c:pt idx="11">
                  <c:v>1.1000000000000001</c:v>
                </c:pt>
                <c:pt idx="12">
                  <c:v>1.2</c:v>
                </c:pt>
                <c:pt idx="13">
                  <c:v>1.3</c:v>
                </c:pt>
                <c:pt idx="14">
                  <c:v>1.4</c:v>
                </c:pt>
                <c:pt idx="15">
                  <c:v>1.5</c:v>
                </c:pt>
                <c:pt idx="16">
                  <c:v>1.6</c:v>
                </c:pt>
                <c:pt idx="17">
                  <c:v>1.7</c:v>
                </c:pt>
                <c:pt idx="18">
                  <c:v>1.8</c:v>
                </c:pt>
              </c:numCache>
            </c:numRef>
          </c:xVal>
          <c:yVal>
            <c:numRef>
              <c:f>'Acceleration #1'!$E$3:$E$22</c:f>
              <c:numCache>
                <c:formatCode>General</c:formatCode>
                <c:ptCount val="20"/>
                <c:pt idx="0">
                  <c:v>0</c:v>
                </c:pt>
                <c:pt idx="1">
                  <c:v>3</c:v>
                </c:pt>
                <c:pt idx="2">
                  <c:v>7</c:v>
                </c:pt>
                <c:pt idx="3">
                  <c:v>12</c:v>
                </c:pt>
                <c:pt idx="4">
                  <c:v>17</c:v>
                </c:pt>
                <c:pt idx="5">
                  <c:v>25</c:v>
                </c:pt>
                <c:pt idx="6">
                  <c:v>34</c:v>
                </c:pt>
                <c:pt idx="7">
                  <c:v>42</c:v>
                </c:pt>
                <c:pt idx="8">
                  <c:v>54</c:v>
                </c:pt>
                <c:pt idx="9">
                  <c:v>66</c:v>
                </c:pt>
                <c:pt idx="10">
                  <c:v>78</c:v>
                </c:pt>
                <c:pt idx="11">
                  <c:v>92</c:v>
                </c:pt>
                <c:pt idx="12">
                  <c:v>106</c:v>
                </c:pt>
                <c:pt idx="13">
                  <c:v>122</c:v>
                </c:pt>
                <c:pt idx="14">
                  <c:v>136</c:v>
                </c:pt>
                <c:pt idx="15">
                  <c:v>152</c:v>
                </c:pt>
                <c:pt idx="16">
                  <c:v>170</c:v>
                </c:pt>
                <c:pt idx="17">
                  <c:v>187</c:v>
                </c:pt>
                <c:pt idx="18">
                  <c:v>205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B36E-D146-96DE-91F868C3DBAB}"/>
            </c:ext>
          </c:extLst>
        </c:ser>
        <c:ser>
          <c:idx val="1"/>
          <c:order val="1"/>
          <c:tx>
            <c:v>Model</c:v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19050">
                <a:solidFill>
                  <a:schemeClr val="accent2"/>
                </a:solidFill>
              </a:ln>
              <a:effectLst/>
            </c:spPr>
          </c:marker>
          <c:xVal>
            <c:numRef>
              <c:f>'Acceleration #1'!$D$3:$D$22</c:f>
              <c:numCache>
                <c:formatCode>0.000</c:formatCode>
                <c:ptCount val="20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  <c:pt idx="11">
                  <c:v>1.1000000000000001</c:v>
                </c:pt>
                <c:pt idx="12">
                  <c:v>1.2</c:v>
                </c:pt>
                <c:pt idx="13">
                  <c:v>1.3</c:v>
                </c:pt>
                <c:pt idx="14">
                  <c:v>1.4</c:v>
                </c:pt>
                <c:pt idx="15">
                  <c:v>1.5</c:v>
                </c:pt>
                <c:pt idx="16">
                  <c:v>1.6</c:v>
                </c:pt>
                <c:pt idx="17">
                  <c:v>1.7</c:v>
                </c:pt>
                <c:pt idx="18">
                  <c:v>1.8</c:v>
                </c:pt>
              </c:numCache>
            </c:numRef>
          </c:xVal>
          <c:yVal>
            <c:numRef>
              <c:f>'Acceleration #1'!$F$3:$F$22</c:f>
              <c:numCache>
                <c:formatCode>0.00</c:formatCode>
                <c:ptCount val="20"/>
                <c:pt idx="0">
                  <c:v>0</c:v>
                </c:pt>
                <c:pt idx="1">
                  <c:v>1.0507858917194319</c:v>
                </c:pt>
                <c:pt idx="2">
                  <c:v>4.0531832570494544</c:v>
                </c:pt>
                <c:pt idx="3">
                  <c:v>8.8002423883047385</c:v>
                </c:pt>
                <c:pt idx="4">
                  <c:v>15.106958612500819</c:v>
                </c:pt>
                <c:pt idx="5">
                  <c:v>22.807945230574973</c:v>
                </c:pt>
                <c:pt idx="6">
                  <c:v>31.755353219118092</c:v>
                </c:pt>
                <c:pt idx="7">
                  <c:v>41.817011527816462</c:v>
                </c:pt>
                <c:pt idx="8">
                  <c:v>52.874764580541182</c:v>
                </c:pt>
                <c:pt idx="9">
                  <c:v>64.822986068526035</c:v>
                </c:pt>
                <c:pt idx="10">
                  <c:v>77.567250341547137</c:v>
                </c:pt>
                <c:pt idx="11">
                  <c:v>91.02314468534459</c:v>
                </c:pt>
                <c:pt idx="12">
                  <c:v>105.11520754564967</c:v>
                </c:pt>
                <c:pt idx="13">
                  <c:v>119.77597934338633</c:v>
                </c:pt>
                <c:pt idx="14">
                  <c:v>134.9451539418306</c:v>
                </c:pt>
                <c:pt idx="15">
                  <c:v>150.5688200925525</c:v>
                </c:pt>
                <c:pt idx="16">
                  <c:v>166.598783318751</c:v>
                </c:pt>
                <c:pt idx="17">
                  <c:v>182.99195970636836</c:v>
                </c:pt>
                <c:pt idx="18">
                  <c:v>199.70983397785091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B36E-D146-96DE-91F868C3DB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05985919"/>
        <c:axId val="1799979791"/>
      </c:scatterChart>
      <c:valAx>
        <c:axId val="160598591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600" baseline="0"/>
                  <a:t>Time (seconds)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99979791"/>
        <c:crosses val="autoZero"/>
        <c:crossBetween val="midCat"/>
      </c:valAx>
      <c:valAx>
        <c:axId val="179997979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600" baseline="0"/>
                  <a:t>Position (cm)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05985919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Comparison of Observed and Predicted Position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Observed</c:v>
          </c:tx>
          <c:spPr>
            <a:ln w="19050" cap="rnd">
              <a:solidFill>
                <a:schemeClr val="accent1">
                  <a:lumMod val="75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19050">
                <a:solidFill>
                  <a:schemeClr val="accent1"/>
                </a:solidFill>
              </a:ln>
              <a:effectLst/>
            </c:spPr>
          </c:marker>
          <c:xVal>
            <c:numRef>
              <c:f>'Acceleration #2'!$D$3:$D$22</c:f>
              <c:numCache>
                <c:formatCode>0.000</c:formatCode>
                <c:ptCount val="20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  <c:pt idx="11">
                  <c:v>1.1000000000000001</c:v>
                </c:pt>
                <c:pt idx="12">
                  <c:v>1.2</c:v>
                </c:pt>
                <c:pt idx="13">
                  <c:v>1.3</c:v>
                </c:pt>
                <c:pt idx="14">
                  <c:v>1.4</c:v>
                </c:pt>
                <c:pt idx="15">
                  <c:v>1.5</c:v>
                </c:pt>
                <c:pt idx="16">
                  <c:v>1.6</c:v>
                </c:pt>
                <c:pt idx="17">
                  <c:v>1.7</c:v>
                </c:pt>
                <c:pt idx="18">
                  <c:v>1.8</c:v>
                </c:pt>
                <c:pt idx="19">
                  <c:v>1.9</c:v>
                </c:pt>
              </c:numCache>
            </c:numRef>
          </c:xVal>
          <c:yVal>
            <c:numRef>
              <c:f>'Acceleration #2'!$E$3:$E$22</c:f>
              <c:numCache>
                <c:formatCode>General</c:formatCode>
                <c:ptCount val="20"/>
                <c:pt idx="0">
                  <c:v>0</c:v>
                </c:pt>
                <c:pt idx="1">
                  <c:v>2</c:v>
                </c:pt>
                <c:pt idx="2">
                  <c:v>5</c:v>
                </c:pt>
                <c:pt idx="3">
                  <c:v>11</c:v>
                </c:pt>
                <c:pt idx="4">
                  <c:v>17</c:v>
                </c:pt>
                <c:pt idx="5">
                  <c:v>24</c:v>
                </c:pt>
                <c:pt idx="6">
                  <c:v>37</c:v>
                </c:pt>
                <c:pt idx="7">
                  <c:v>42</c:v>
                </c:pt>
                <c:pt idx="8">
                  <c:v>52</c:v>
                </c:pt>
                <c:pt idx="9">
                  <c:v>63</c:v>
                </c:pt>
                <c:pt idx="10">
                  <c:v>75</c:v>
                </c:pt>
                <c:pt idx="11">
                  <c:v>87</c:v>
                </c:pt>
                <c:pt idx="12">
                  <c:v>102</c:v>
                </c:pt>
                <c:pt idx="13">
                  <c:v>117</c:v>
                </c:pt>
                <c:pt idx="14">
                  <c:v>132</c:v>
                </c:pt>
                <c:pt idx="15">
                  <c:v>147</c:v>
                </c:pt>
                <c:pt idx="16">
                  <c:v>163</c:v>
                </c:pt>
                <c:pt idx="17">
                  <c:v>181</c:v>
                </c:pt>
                <c:pt idx="18">
                  <c:v>198</c:v>
                </c:pt>
                <c:pt idx="19">
                  <c:v>216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13C2-384D-95D9-C35C83312FE2}"/>
            </c:ext>
          </c:extLst>
        </c:ser>
        <c:ser>
          <c:idx val="1"/>
          <c:order val="1"/>
          <c:tx>
            <c:v>Model</c:v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19050">
                <a:solidFill>
                  <a:schemeClr val="accent2"/>
                </a:solidFill>
              </a:ln>
              <a:effectLst/>
            </c:spPr>
          </c:marker>
          <c:xVal>
            <c:numRef>
              <c:f>'Acceleration #2'!$D$3:$D$22</c:f>
              <c:numCache>
                <c:formatCode>0.000</c:formatCode>
                <c:ptCount val="20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  <c:pt idx="11">
                  <c:v>1.1000000000000001</c:v>
                </c:pt>
                <c:pt idx="12">
                  <c:v>1.2</c:v>
                </c:pt>
                <c:pt idx="13">
                  <c:v>1.3</c:v>
                </c:pt>
                <c:pt idx="14">
                  <c:v>1.4</c:v>
                </c:pt>
                <c:pt idx="15">
                  <c:v>1.5</c:v>
                </c:pt>
                <c:pt idx="16">
                  <c:v>1.6</c:v>
                </c:pt>
                <c:pt idx="17">
                  <c:v>1.7</c:v>
                </c:pt>
                <c:pt idx="18">
                  <c:v>1.8</c:v>
                </c:pt>
                <c:pt idx="19">
                  <c:v>1.9</c:v>
                </c:pt>
              </c:numCache>
            </c:numRef>
          </c:xVal>
          <c:yVal>
            <c:numRef>
              <c:f>'Acceleration #2'!$F$3:$F$22</c:f>
              <c:numCache>
                <c:formatCode>0.00</c:formatCode>
                <c:ptCount val="20"/>
                <c:pt idx="0">
                  <c:v>0</c:v>
                </c:pt>
                <c:pt idx="1">
                  <c:v>1.0507858917194319</c:v>
                </c:pt>
                <c:pt idx="2">
                  <c:v>4.0531832570494544</c:v>
                </c:pt>
                <c:pt idx="3">
                  <c:v>8.8002423883047385</c:v>
                </c:pt>
                <c:pt idx="4">
                  <c:v>15.106958612500819</c:v>
                </c:pt>
                <c:pt idx="5">
                  <c:v>22.807945230574973</c:v>
                </c:pt>
                <c:pt idx="6">
                  <c:v>31.755353219118092</c:v>
                </c:pt>
                <c:pt idx="7">
                  <c:v>41.817011527816462</c:v>
                </c:pt>
                <c:pt idx="8">
                  <c:v>52.874764580541182</c:v>
                </c:pt>
                <c:pt idx="9">
                  <c:v>64.822986068526035</c:v>
                </c:pt>
                <c:pt idx="10">
                  <c:v>77.567250341547137</c:v>
                </c:pt>
                <c:pt idx="11">
                  <c:v>91.02314468534459</c:v>
                </c:pt>
                <c:pt idx="12">
                  <c:v>105.11520754564967</c:v>
                </c:pt>
                <c:pt idx="13">
                  <c:v>119.77597934338633</c:v>
                </c:pt>
                <c:pt idx="14">
                  <c:v>134.9451539418306</c:v>
                </c:pt>
                <c:pt idx="15">
                  <c:v>150.5688200925525</c:v>
                </c:pt>
                <c:pt idx="16">
                  <c:v>166.598783318751</c:v>
                </c:pt>
                <c:pt idx="17">
                  <c:v>182.99195970636836</c:v>
                </c:pt>
                <c:pt idx="18">
                  <c:v>199.70983397785091</c:v>
                </c:pt>
                <c:pt idx="19">
                  <c:v>216.71797503199795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13C2-384D-95D9-C35C83312F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05985919"/>
        <c:axId val="1799979791"/>
      </c:scatterChart>
      <c:valAx>
        <c:axId val="160598591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600" baseline="0"/>
                  <a:t>Time (seconds)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99979791"/>
        <c:crosses val="autoZero"/>
        <c:crossBetween val="midCat"/>
      </c:valAx>
      <c:valAx>
        <c:axId val="179997979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600" baseline="0"/>
                  <a:t>Position (cm)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05985919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Comparison of Observed and Predicted Position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Observed</c:v>
          </c:tx>
          <c:spPr>
            <a:ln w="19050" cap="rnd">
              <a:solidFill>
                <a:schemeClr val="accent1">
                  <a:lumMod val="75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19050">
                <a:solidFill>
                  <a:schemeClr val="accent1"/>
                </a:solidFill>
              </a:ln>
              <a:effectLst/>
            </c:spPr>
          </c:marker>
          <c:xVal>
            <c:numRef>
              <c:f>'Deceleration #1'!$D$3:$D$22</c:f>
              <c:numCache>
                <c:formatCode>0.000</c:formatCode>
                <c:ptCount val="20"/>
                <c:pt idx="0">
                  <c:v>0</c:v>
                </c:pt>
                <c:pt idx="1">
                  <c:v>6.6666666666666666E-2</c:v>
                </c:pt>
                <c:pt idx="2">
                  <c:v>0.13333333333333333</c:v>
                </c:pt>
                <c:pt idx="3">
                  <c:v>0.2</c:v>
                </c:pt>
                <c:pt idx="4">
                  <c:v>0.26666666666666666</c:v>
                </c:pt>
                <c:pt idx="5">
                  <c:v>0.33333333333333331</c:v>
                </c:pt>
                <c:pt idx="6">
                  <c:v>0.4</c:v>
                </c:pt>
                <c:pt idx="7">
                  <c:v>0.46666666666666667</c:v>
                </c:pt>
                <c:pt idx="8">
                  <c:v>0.53333333333333333</c:v>
                </c:pt>
                <c:pt idx="9">
                  <c:v>0.6</c:v>
                </c:pt>
                <c:pt idx="10">
                  <c:v>0.66666666666666663</c:v>
                </c:pt>
                <c:pt idx="11">
                  <c:v>0.73333333333333328</c:v>
                </c:pt>
                <c:pt idx="12">
                  <c:v>0.8</c:v>
                </c:pt>
                <c:pt idx="13">
                  <c:v>0.8666666666666667</c:v>
                </c:pt>
                <c:pt idx="14">
                  <c:v>0.93333333333333335</c:v>
                </c:pt>
                <c:pt idx="15">
                  <c:v>1</c:v>
                </c:pt>
                <c:pt idx="16">
                  <c:v>1.0666666666666667</c:v>
                </c:pt>
                <c:pt idx="17">
                  <c:v>1.1333333333333333</c:v>
                </c:pt>
                <c:pt idx="18">
                  <c:v>1.2</c:v>
                </c:pt>
                <c:pt idx="19">
                  <c:v>1.2666666666666666</c:v>
                </c:pt>
              </c:numCache>
            </c:numRef>
          </c:xVal>
          <c:yVal>
            <c:numRef>
              <c:f>'Deceleration #1'!$E$3:$E$22</c:f>
              <c:numCache>
                <c:formatCode>General</c:formatCode>
                <c:ptCount val="20"/>
                <c:pt idx="0">
                  <c:v>188</c:v>
                </c:pt>
                <c:pt idx="1">
                  <c:v>203</c:v>
                </c:pt>
                <c:pt idx="2">
                  <c:v>213</c:v>
                </c:pt>
                <c:pt idx="3">
                  <c:v>225</c:v>
                </c:pt>
                <c:pt idx="4">
                  <c:v>236</c:v>
                </c:pt>
                <c:pt idx="5">
                  <c:v>247</c:v>
                </c:pt>
                <c:pt idx="6">
                  <c:v>257</c:v>
                </c:pt>
                <c:pt idx="7">
                  <c:v>268</c:v>
                </c:pt>
                <c:pt idx="8">
                  <c:v>279</c:v>
                </c:pt>
                <c:pt idx="9">
                  <c:v>288</c:v>
                </c:pt>
                <c:pt idx="10">
                  <c:v>297</c:v>
                </c:pt>
                <c:pt idx="11">
                  <c:v>307</c:v>
                </c:pt>
                <c:pt idx="12">
                  <c:v>316</c:v>
                </c:pt>
                <c:pt idx="13">
                  <c:v>325</c:v>
                </c:pt>
                <c:pt idx="14">
                  <c:v>334</c:v>
                </c:pt>
                <c:pt idx="15">
                  <c:v>342</c:v>
                </c:pt>
                <c:pt idx="16">
                  <c:v>349</c:v>
                </c:pt>
                <c:pt idx="17">
                  <c:v>357</c:v>
                </c:pt>
                <c:pt idx="18">
                  <c:v>364</c:v>
                </c:pt>
                <c:pt idx="19">
                  <c:v>370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4BDC-3245-8B76-CA86F665B8A0}"/>
            </c:ext>
          </c:extLst>
        </c:ser>
        <c:ser>
          <c:idx val="1"/>
          <c:order val="1"/>
          <c:tx>
            <c:v>Model</c:v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19050">
                <a:solidFill>
                  <a:schemeClr val="accent2"/>
                </a:solidFill>
              </a:ln>
              <a:effectLst/>
            </c:spPr>
          </c:marker>
          <c:xVal>
            <c:numRef>
              <c:f>'Deceleration #1'!$D$3:$D$22</c:f>
              <c:numCache>
                <c:formatCode>0.000</c:formatCode>
                <c:ptCount val="20"/>
                <c:pt idx="0">
                  <c:v>0</c:v>
                </c:pt>
                <c:pt idx="1">
                  <c:v>6.6666666666666666E-2</c:v>
                </c:pt>
                <c:pt idx="2">
                  <c:v>0.13333333333333333</c:v>
                </c:pt>
                <c:pt idx="3">
                  <c:v>0.2</c:v>
                </c:pt>
                <c:pt idx="4">
                  <c:v>0.26666666666666666</c:v>
                </c:pt>
                <c:pt idx="5">
                  <c:v>0.33333333333333331</c:v>
                </c:pt>
                <c:pt idx="6">
                  <c:v>0.4</c:v>
                </c:pt>
                <c:pt idx="7">
                  <c:v>0.46666666666666667</c:v>
                </c:pt>
                <c:pt idx="8">
                  <c:v>0.53333333333333333</c:v>
                </c:pt>
                <c:pt idx="9">
                  <c:v>0.6</c:v>
                </c:pt>
                <c:pt idx="10">
                  <c:v>0.66666666666666663</c:v>
                </c:pt>
                <c:pt idx="11">
                  <c:v>0.73333333333333328</c:v>
                </c:pt>
                <c:pt idx="12">
                  <c:v>0.8</c:v>
                </c:pt>
                <c:pt idx="13">
                  <c:v>0.8666666666666667</c:v>
                </c:pt>
                <c:pt idx="14">
                  <c:v>0.93333333333333335</c:v>
                </c:pt>
                <c:pt idx="15">
                  <c:v>1</c:v>
                </c:pt>
                <c:pt idx="16">
                  <c:v>1.0666666666666667</c:v>
                </c:pt>
                <c:pt idx="17">
                  <c:v>1.1333333333333333</c:v>
                </c:pt>
                <c:pt idx="18">
                  <c:v>1.2</c:v>
                </c:pt>
                <c:pt idx="19">
                  <c:v>1.2666666666666666</c:v>
                </c:pt>
              </c:numCache>
            </c:numRef>
          </c:xVal>
          <c:yVal>
            <c:numRef>
              <c:f>'Deceleration #1'!$F$3:$F$22</c:f>
              <c:numCache>
                <c:formatCode>0.00</c:formatCode>
                <c:ptCount val="20"/>
                <c:pt idx="0">
                  <c:v>188</c:v>
                </c:pt>
                <c:pt idx="1">
                  <c:v>202.59321275726245</c:v>
                </c:pt>
                <c:pt idx="2">
                  <c:v>216.4021350223997</c:v>
                </c:pt>
                <c:pt idx="3">
                  <c:v>229.46891732019816</c:v>
                </c:pt>
                <c:pt idx="4">
                  <c:v>241.83344485824654</c:v>
                </c:pt>
                <c:pt idx="5">
                  <c:v>253.5334592730359</c:v>
                </c:pt>
                <c:pt idx="6">
                  <c:v>264.60467383299681</c:v>
                </c:pt>
                <c:pt idx="7">
                  <c:v>275.08088245012078</c:v>
                </c:pt>
                <c:pt idx="8">
                  <c:v>284.99406283291427</c:v>
                </c:pt>
                <c:pt idx="9">
                  <c:v>294.37447409555097</c:v>
                </c:pt>
                <c:pt idx="10">
                  <c:v>303.25074912116554</c:v>
                </c:pt>
                <c:pt idx="11">
                  <c:v>311.64998196121934</c:v>
                </c:pt>
                <c:pt idx="12">
                  <c:v>319.59781053771769</c:v>
                </c:pt>
                <c:pt idx="13">
                  <c:v>327.1184949007195</c:v>
                </c:pt>
                <c:pt idx="14">
                  <c:v>334.2349912800135</c:v>
                </c:pt>
                <c:pt idx="15">
                  <c:v>340.96902215699748</c:v>
                </c:pt>
                <c:pt idx="16">
                  <c:v>347.34114257064857</c:v>
                </c:pt>
                <c:pt idx="17">
                  <c:v>353.37080285997808</c:v>
                </c:pt>
                <c:pt idx="18">
                  <c:v>359.07640803448629</c:v>
                </c:pt>
                <c:pt idx="19">
                  <c:v>364.47537395384074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4BDC-3245-8B76-CA86F665B8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05985919"/>
        <c:axId val="1799979791"/>
      </c:scatterChart>
      <c:valAx>
        <c:axId val="160598591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600" baseline="0"/>
                  <a:t>Time (seconds)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99979791"/>
        <c:crosses val="autoZero"/>
        <c:crossBetween val="midCat"/>
      </c:valAx>
      <c:valAx>
        <c:axId val="179997979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600" baseline="0"/>
                  <a:t>Position (cm)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05985919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Position (cm)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Model!$D$1</c:f>
              <c:strCache>
                <c:ptCount val="1"/>
                <c:pt idx="0">
                  <c:v>x(t)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Model!$C$2:$C$1002</c:f>
              <c:numCache>
                <c:formatCode>General</c:formatCode>
                <c:ptCount val="1001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  <c:pt idx="11">
                  <c:v>0.11</c:v>
                </c:pt>
                <c:pt idx="12">
                  <c:v>0.12</c:v>
                </c:pt>
                <c:pt idx="13">
                  <c:v>0.13</c:v>
                </c:pt>
                <c:pt idx="14">
                  <c:v>0.14000000000000001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</c:v>
                </c:pt>
                <c:pt idx="19">
                  <c:v>0.19</c:v>
                </c:pt>
                <c:pt idx="20">
                  <c:v>0.2</c:v>
                </c:pt>
                <c:pt idx="21">
                  <c:v>0.21</c:v>
                </c:pt>
                <c:pt idx="22">
                  <c:v>0.22</c:v>
                </c:pt>
                <c:pt idx="23">
                  <c:v>0.23</c:v>
                </c:pt>
                <c:pt idx="24">
                  <c:v>0.24</c:v>
                </c:pt>
                <c:pt idx="25">
                  <c:v>0.25</c:v>
                </c:pt>
                <c:pt idx="26">
                  <c:v>0.26</c:v>
                </c:pt>
                <c:pt idx="27">
                  <c:v>0.27</c:v>
                </c:pt>
                <c:pt idx="28">
                  <c:v>0.28000000000000003</c:v>
                </c:pt>
                <c:pt idx="29">
                  <c:v>0.28999999999999998</c:v>
                </c:pt>
                <c:pt idx="30">
                  <c:v>0.3</c:v>
                </c:pt>
                <c:pt idx="31">
                  <c:v>0.31</c:v>
                </c:pt>
                <c:pt idx="32">
                  <c:v>0.32</c:v>
                </c:pt>
                <c:pt idx="33">
                  <c:v>0.33</c:v>
                </c:pt>
                <c:pt idx="34">
                  <c:v>0.34</c:v>
                </c:pt>
                <c:pt idx="35">
                  <c:v>0.35</c:v>
                </c:pt>
                <c:pt idx="36">
                  <c:v>0.36</c:v>
                </c:pt>
                <c:pt idx="37">
                  <c:v>0.37</c:v>
                </c:pt>
                <c:pt idx="38">
                  <c:v>0.38</c:v>
                </c:pt>
                <c:pt idx="39">
                  <c:v>0.39</c:v>
                </c:pt>
                <c:pt idx="40">
                  <c:v>0.4</c:v>
                </c:pt>
                <c:pt idx="41">
                  <c:v>0.41</c:v>
                </c:pt>
                <c:pt idx="42">
                  <c:v>0.42</c:v>
                </c:pt>
                <c:pt idx="43">
                  <c:v>0.43</c:v>
                </c:pt>
                <c:pt idx="44">
                  <c:v>0.44</c:v>
                </c:pt>
                <c:pt idx="45">
                  <c:v>0.45</c:v>
                </c:pt>
                <c:pt idx="46">
                  <c:v>0.46</c:v>
                </c:pt>
                <c:pt idx="47">
                  <c:v>0.47</c:v>
                </c:pt>
                <c:pt idx="48">
                  <c:v>0.48</c:v>
                </c:pt>
                <c:pt idx="49">
                  <c:v>0.49</c:v>
                </c:pt>
                <c:pt idx="50">
                  <c:v>0.5</c:v>
                </c:pt>
                <c:pt idx="51">
                  <c:v>0.51</c:v>
                </c:pt>
                <c:pt idx="52">
                  <c:v>0.52</c:v>
                </c:pt>
                <c:pt idx="53">
                  <c:v>0.53</c:v>
                </c:pt>
                <c:pt idx="54">
                  <c:v>0.54</c:v>
                </c:pt>
                <c:pt idx="55">
                  <c:v>0.55000000000000004</c:v>
                </c:pt>
                <c:pt idx="56">
                  <c:v>0.56000000000000005</c:v>
                </c:pt>
                <c:pt idx="57">
                  <c:v>0.56999999999999995</c:v>
                </c:pt>
                <c:pt idx="58">
                  <c:v>0.57999999999999996</c:v>
                </c:pt>
                <c:pt idx="59">
                  <c:v>0.59</c:v>
                </c:pt>
                <c:pt idx="60">
                  <c:v>0.6</c:v>
                </c:pt>
                <c:pt idx="61">
                  <c:v>0.61</c:v>
                </c:pt>
                <c:pt idx="62">
                  <c:v>0.62</c:v>
                </c:pt>
                <c:pt idx="63">
                  <c:v>0.63</c:v>
                </c:pt>
                <c:pt idx="64">
                  <c:v>0.64</c:v>
                </c:pt>
                <c:pt idx="65">
                  <c:v>0.65</c:v>
                </c:pt>
                <c:pt idx="66">
                  <c:v>0.66</c:v>
                </c:pt>
                <c:pt idx="67">
                  <c:v>0.67</c:v>
                </c:pt>
                <c:pt idx="68">
                  <c:v>0.68</c:v>
                </c:pt>
                <c:pt idx="69">
                  <c:v>0.69</c:v>
                </c:pt>
                <c:pt idx="70">
                  <c:v>0.7</c:v>
                </c:pt>
                <c:pt idx="71">
                  <c:v>0.71</c:v>
                </c:pt>
                <c:pt idx="72">
                  <c:v>0.72</c:v>
                </c:pt>
                <c:pt idx="73">
                  <c:v>0.73</c:v>
                </c:pt>
                <c:pt idx="74">
                  <c:v>0.74</c:v>
                </c:pt>
                <c:pt idx="75">
                  <c:v>0.75</c:v>
                </c:pt>
                <c:pt idx="76">
                  <c:v>0.76</c:v>
                </c:pt>
                <c:pt idx="77">
                  <c:v>0.77</c:v>
                </c:pt>
                <c:pt idx="78">
                  <c:v>0.78</c:v>
                </c:pt>
                <c:pt idx="79">
                  <c:v>0.79</c:v>
                </c:pt>
                <c:pt idx="80">
                  <c:v>0.8</c:v>
                </c:pt>
                <c:pt idx="81">
                  <c:v>0.81</c:v>
                </c:pt>
                <c:pt idx="82">
                  <c:v>0.82</c:v>
                </c:pt>
                <c:pt idx="83">
                  <c:v>0.83</c:v>
                </c:pt>
                <c:pt idx="84">
                  <c:v>0.84</c:v>
                </c:pt>
                <c:pt idx="85">
                  <c:v>0.85</c:v>
                </c:pt>
                <c:pt idx="86">
                  <c:v>0.86</c:v>
                </c:pt>
                <c:pt idx="87">
                  <c:v>0.87</c:v>
                </c:pt>
                <c:pt idx="88">
                  <c:v>0.88</c:v>
                </c:pt>
                <c:pt idx="89">
                  <c:v>0.89</c:v>
                </c:pt>
                <c:pt idx="90">
                  <c:v>0.9</c:v>
                </c:pt>
                <c:pt idx="91">
                  <c:v>0.91</c:v>
                </c:pt>
                <c:pt idx="92">
                  <c:v>0.92</c:v>
                </c:pt>
                <c:pt idx="93">
                  <c:v>0.93</c:v>
                </c:pt>
                <c:pt idx="94">
                  <c:v>0.94</c:v>
                </c:pt>
                <c:pt idx="95">
                  <c:v>0.95</c:v>
                </c:pt>
                <c:pt idx="96">
                  <c:v>0.96</c:v>
                </c:pt>
                <c:pt idx="97">
                  <c:v>0.97</c:v>
                </c:pt>
                <c:pt idx="98">
                  <c:v>0.98</c:v>
                </c:pt>
                <c:pt idx="99">
                  <c:v>0.99</c:v>
                </c:pt>
                <c:pt idx="100">
                  <c:v>1</c:v>
                </c:pt>
                <c:pt idx="101">
                  <c:v>1.01</c:v>
                </c:pt>
                <c:pt idx="102">
                  <c:v>1.02</c:v>
                </c:pt>
                <c:pt idx="103">
                  <c:v>1.03</c:v>
                </c:pt>
                <c:pt idx="104">
                  <c:v>1.04</c:v>
                </c:pt>
                <c:pt idx="105">
                  <c:v>1.05</c:v>
                </c:pt>
                <c:pt idx="106">
                  <c:v>1.06</c:v>
                </c:pt>
                <c:pt idx="107">
                  <c:v>1.07</c:v>
                </c:pt>
                <c:pt idx="108">
                  <c:v>1.08</c:v>
                </c:pt>
                <c:pt idx="109">
                  <c:v>1.0900000000000001</c:v>
                </c:pt>
                <c:pt idx="110">
                  <c:v>1.1000000000000001</c:v>
                </c:pt>
                <c:pt idx="111">
                  <c:v>1.1100000000000001</c:v>
                </c:pt>
                <c:pt idx="112">
                  <c:v>1.1200000000000001</c:v>
                </c:pt>
                <c:pt idx="113">
                  <c:v>1.1299999999999999</c:v>
                </c:pt>
                <c:pt idx="114">
                  <c:v>1.1399999999999999</c:v>
                </c:pt>
                <c:pt idx="115">
                  <c:v>1.1499999999999999</c:v>
                </c:pt>
                <c:pt idx="116">
                  <c:v>1.1599999999999999</c:v>
                </c:pt>
                <c:pt idx="117">
                  <c:v>1.17</c:v>
                </c:pt>
                <c:pt idx="118">
                  <c:v>1.18</c:v>
                </c:pt>
                <c:pt idx="119">
                  <c:v>1.19</c:v>
                </c:pt>
                <c:pt idx="120">
                  <c:v>1.2</c:v>
                </c:pt>
                <c:pt idx="121">
                  <c:v>1.21</c:v>
                </c:pt>
                <c:pt idx="122">
                  <c:v>1.22</c:v>
                </c:pt>
                <c:pt idx="123">
                  <c:v>1.23</c:v>
                </c:pt>
                <c:pt idx="124">
                  <c:v>1.24</c:v>
                </c:pt>
                <c:pt idx="125">
                  <c:v>1.25</c:v>
                </c:pt>
                <c:pt idx="126">
                  <c:v>1.26</c:v>
                </c:pt>
                <c:pt idx="127">
                  <c:v>1.27</c:v>
                </c:pt>
                <c:pt idx="128">
                  <c:v>1.28</c:v>
                </c:pt>
                <c:pt idx="129">
                  <c:v>1.29</c:v>
                </c:pt>
                <c:pt idx="130">
                  <c:v>1.3</c:v>
                </c:pt>
                <c:pt idx="131">
                  <c:v>1.31</c:v>
                </c:pt>
                <c:pt idx="132">
                  <c:v>1.32</c:v>
                </c:pt>
                <c:pt idx="133">
                  <c:v>1.33</c:v>
                </c:pt>
                <c:pt idx="134">
                  <c:v>1.34</c:v>
                </c:pt>
                <c:pt idx="135">
                  <c:v>1.35</c:v>
                </c:pt>
                <c:pt idx="136">
                  <c:v>1.36</c:v>
                </c:pt>
                <c:pt idx="137">
                  <c:v>1.37</c:v>
                </c:pt>
                <c:pt idx="138">
                  <c:v>1.38</c:v>
                </c:pt>
                <c:pt idx="139">
                  <c:v>1.39</c:v>
                </c:pt>
                <c:pt idx="140">
                  <c:v>1.4</c:v>
                </c:pt>
                <c:pt idx="141">
                  <c:v>1.41</c:v>
                </c:pt>
                <c:pt idx="142">
                  <c:v>1.42</c:v>
                </c:pt>
                <c:pt idx="143">
                  <c:v>1.43</c:v>
                </c:pt>
                <c:pt idx="144">
                  <c:v>1.44</c:v>
                </c:pt>
                <c:pt idx="145">
                  <c:v>1.45</c:v>
                </c:pt>
                <c:pt idx="146">
                  <c:v>1.46</c:v>
                </c:pt>
                <c:pt idx="147">
                  <c:v>1.47</c:v>
                </c:pt>
                <c:pt idx="148">
                  <c:v>1.48</c:v>
                </c:pt>
                <c:pt idx="149">
                  <c:v>1.49</c:v>
                </c:pt>
                <c:pt idx="150">
                  <c:v>1.5</c:v>
                </c:pt>
                <c:pt idx="151">
                  <c:v>1.51</c:v>
                </c:pt>
                <c:pt idx="152">
                  <c:v>1.52</c:v>
                </c:pt>
                <c:pt idx="153">
                  <c:v>1.53</c:v>
                </c:pt>
                <c:pt idx="154">
                  <c:v>1.54</c:v>
                </c:pt>
                <c:pt idx="155">
                  <c:v>1.55</c:v>
                </c:pt>
                <c:pt idx="156">
                  <c:v>1.56</c:v>
                </c:pt>
                <c:pt idx="157">
                  <c:v>1.57</c:v>
                </c:pt>
                <c:pt idx="158">
                  <c:v>1.58</c:v>
                </c:pt>
                <c:pt idx="159">
                  <c:v>1.59</c:v>
                </c:pt>
                <c:pt idx="160">
                  <c:v>1.6</c:v>
                </c:pt>
                <c:pt idx="161">
                  <c:v>1.61</c:v>
                </c:pt>
                <c:pt idx="162">
                  <c:v>1.62</c:v>
                </c:pt>
                <c:pt idx="163">
                  <c:v>1.63</c:v>
                </c:pt>
                <c:pt idx="164">
                  <c:v>1.64</c:v>
                </c:pt>
                <c:pt idx="165">
                  <c:v>1.65</c:v>
                </c:pt>
                <c:pt idx="166">
                  <c:v>1.66</c:v>
                </c:pt>
                <c:pt idx="167">
                  <c:v>1.67</c:v>
                </c:pt>
                <c:pt idx="168">
                  <c:v>1.68</c:v>
                </c:pt>
                <c:pt idx="169">
                  <c:v>1.69</c:v>
                </c:pt>
                <c:pt idx="170">
                  <c:v>1.7</c:v>
                </c:pt>
                <c:pt idx="171">
                  <c:v>1.71</c:v>
                </c:pt>
                <c:pt idx="172">
                  <c:v>1.72</c:v>
                </c:pt>
                <c:pt idx="173">
                  <c:v>1.73</c:v>
                </c:pt>
                <c:pt idx="174">
                  <c:v>1.74</c:v>
                </c:pt>
                <c:pt idx="175">
                  <c:v>1.75</c:v>
                </c:pt>
                <c:pt idx="176">
                  <c:v>1.76</c:v>
                </c:pt>
                <c:pt idx="177">
                  <c:v>1.77</c:v>
                </c:pt>
                <c:pt idx="178">
                  <c:v>1.78</c:v>
                </c:pt>
                <c:pt idx="179">
                  <c:v>1.79</c:v>
                </c:pt>
                <c:pt idx="180">
                  <c:v>1.8</c:v>
                </c:pt>
                <c:pt idx="181">
                  <c:v>1.81</c:v>
                </c:pt>
                <c:pt idx="182">
                  <c:v>1.82</c:v>
                </c:pt>
                <c:pt idx="183">
                  <c:v>1.83</c:v>
                </c:pt>
                <c:pt idx="184">
                  <c:v>1.84</c:v>
                </c:pt>
                <c:pt idx="185">
                  <c:v>1.85</c:v>
                </c:pt>
                <c:pt idx="186">
                  <c:v>1.86</c:v>
                </c:pt>
                <c:pt idx="187">
                  <c:v>1.87</c:v>
                </c:pt>
                <c:pt idx="188">
                  <c:v>1.88</c:v>
                </c:pt>
                <c:pt idx="189">
                  <c:v>1.89</c:v>
                </c:pt>
                <c:pt idx="190">
                  <c:v>1.9</c:v>
                </c:pt>
                <c:pt idx="191">
                  <c:v>1.91</c:v>
                </c:pt>
                <c:pt idx="192">
                  <c:v>1.92</c:v>
                </c:pt>
                <c:pt idx="193">
                  <c:v>1.93</c:v>
                </c:pt>
                <c:pt idx="194">
                  <c:v>1.94</c:v>
                </c:pt>
                <c:pt idx="195">
                  <c:v>1.95</c:v>
                </c:pt>
                <c:pt idx="196">
                  <c:v>1.96</c:v>
                </c:pt>
                <c:pt idx="197">
                  <c:v>1.97</c:v>
                </c:pt>
                <c:pt idx="198">
                  <c:v>1.98</c:v>
                </c:pt>
                <c:pt idx="199">
                  <c:v>1.99</c:v>
                </c:pt>
                <c:pt idx="200">
                  <c:v>2</c:v>
                </c:pt>
                <c:pt idx="201">
                  <c:v>2.0099999999999998</c:v>
                </c:pt>
                <c:pt idx="202">
                  <c:v>2.02</c:v>
                </c:pt>
                <c:pt idx="203">
                  <c:v>2.0299999999999998</c:v>
                </c:pt>
                <c:pt idx="204">
                  <c:v>2.04</c:v>
                </c:pt>
                <c:pt idx="205">
                  <c:v>2.0499999999999998</c:v>
                </c:pt>
                <c:pt idx="206">
                  <c:v>2.06</c:v>
                </c:pt>
                <c:pt idx="207">
                  <c:v>2.0699999999999998</c:v>
                </c:pt>
                <c:pt idx="208">
                  <c:v>2.08</c:v>
                </c:pt>
                <c:pt idx="209">
                  <c:v>2.09</c:v>
                </c:pt>
                <c:pt idx="210">
                  <c:v>2.1</c:v>
                </c:pt>
                <c:pt idx="211">
                  <c:v>2.11</c:v>
                </c:pt>
                <c:pt idx="212">
                  <c:v>2.12</c:v>
                </c:pt>
                <c:pt idx="213">
                  <c:v>2.13</c:v>
                </c:pt>
                <c:pt idx="214">
                  <c:v>2.14</c:v>
                </c:pt>
                <c:pt idx="215">
                  <c:v>2.15</c:v>
                </c:pt>
                <c:pt idx="216">
                  <c:v>2.16</c:v>
                </c:pt>
                <c:pt idx="217">
                  <c:v>2.17</c:v>
                </c:pt>
                <c:pt idx="218">
                  <c:v>2.1800000000000002</c:v>
                </c:pt>
                <c:pt idx="219">
                  <c:v>2.19</c:v>
                </c:pt>
                <c:pt idx="220">
                  <c:v>2.2000000000000002</c:v>
                </c:pt>
                <c:pt idx="221">
                  <c:v>2.21</c:v>
                </c:pt>
                <c:pt idx="222">
                  <c:v>2.2200000000000002</c:v>
                </c:pt>
                <c:pt idx="223">
                  <c:v>2.23</c:v>
                </c:pt>
                <c:pt idx="224">
                  <c:v>2.2400000000000002</c:v>
                </c:pt>
                <c:pt idx="225">
                  <c:v>2.25</c:v>
                </c:pt>
                <c:pt idx="226">
                  <c:v>2.2599999999999998</c:v>
                </c:pt>
                <c:pt idx="227">
                  <c:v>2.27</c:v>
                </c:pt>
                <c:pt idx="228">
                  <c:v>2.2799999999999998</c:v>
                </c:pt>
                <c:pt idx="229">
                  <c:v>2.29</c:v>
                </c:pt>
                <c:pt idx="230">
                  <c:v>2.2999999999999998</c:v>
                </c:pt>
                <c:pt idx="231">
                  <c:v>2.31</c:v>
                </c:pt>
                <c:pt idx="232">
                  <c:v>2.3199999999999998</c:v>
                </c:pt>
                <c:pt idx="233">
                  <c:v>2.33</c:v>
                </c:pt>
                <c:pt idx="234">
                  <c:v>2.34</c:v>
                </c:pt>
                <c:pt idx="235">
                  <c:v>2.35</c:v>
                </c:pt>
                <c:pt idx="236">
                  <c:v>2.36</c:v>
                </c:pt>
                <c:pt idx="237">
                  <c:v>2.37</c:v>
                </c:pt>
                <c:pt idx="238">
                  <c:v>2.38</c:v>
                </c:pt>
                <c:pt idx="239">
                  <c:v>2.39</c:v>
                </c:pt>
                <c:pt idx="240">
                  <c:v>2.4</c:v>
                </c:pt>
                <c:pt idx="241">
                  <c:v>2.41</c:v>
                </c:pt>
                <c:pt idx="242">
                  <c:v>2.42</c:v>
                </c:pt>
                <c:pt idx="243">
                  <c:v>2.4300000000000002</c:v>
                </c:pt>
                <c:pt idx="244">
                  <c:v>2.44</c:v>
                </c:pt>
                <c:pt idx="245">
                  <c:v>2.4500000000000002</c:v>
                </c:pt>
                <c:pt idx="246">
                  <c:v>2.46</c:v>
                </c:pt>
                <c:pt idx="247">
                  <c:v>2.4700000000000002</c:v>
                </c:pt>
                <c:pt idx="248">
                  <c:v>2.48</c:v>
                </c:pt>
                <c:pt idx="249">
                  <c:v>2.4900000000000002</c:v>
                </c:pt>
                <c:pt idx="250">
                  <c:v>2.5</c:v>
                </c:pt>
                <c:pt idx="251">
                  <c:v>2.5099999999999998</c:v>
                </c:pt>
                <c:pt idx="252">
                  <c:v>2.52</c:v>
                </c:pt>
                <c:pt idx="253">
                  <c:v>2.5299999999999998</c:v>
                </c:pt>
                <c:pt idx="254">
                  <c:v>2.54</c:v>
                </c:pt>
                <c:pt idx="255">
                  <c:v>2.5499999999999998</c:v>
                </c:pt>
                <c:pt idx="256">
                  <c:v>2.56</c:v>
                </c:pt>
                <c:pt idx="257">
                  <c:v>2.57</c:v>
                </c:pt>
                <c:pt idx="258">
                  <c:v>2.58</c:v>
                </c:pt>
                <c:pt idx="259">
                  <c:v>2.59</c:v>
                </c:pt>
                <c:pt idx="260">
                  <c:v>2.6</c:v>
                </c:pt>
                <c:pt idx="261">
                  <c:v>2.61</c:v>
                </c:pt>
                <c:pt idx="262">
                  <c:v>2.62</c:v>
                </c:pt>
                <c:pt idx="263">
                  <c:v>2.63</c:v>
                </c:pt>
                <c:pt idx="264">
                  <c:v>2.64</c:v>
                </c:pt>
                <c:pt idx="265">
                  <c:v>2.65</c:v>
                </c:pt>
                <c:pt idx="266">
                  <c:v>2.66</c:v>
                </c:pt>
                <c:pt idx="267">
                  <c:v>2.67</c:v>
                </c:pt>
                <c:pt idx="268">
                  <c:v>2.68</c:v>
                </c:pt>
                <c:pt idx="269">
                  <c:v>2.69</c:v>
                </c:pt>
                <c:pt idx="270">
                  <c:v>2.7</c:v>
                </c:pt>
                <c:pt idx="271">
                  <c:v>2.71</c:v>
                </c:pt>
                <c:pt idx="272">
                  <c:v>2.72</c:v>
                </c:pt>
                <c:pt idx="273">
                  <c:v>2.73</c:v>
                </c:pt>
                <c:pt idx="274">
                  <c:v>2.74</c:v>
                </c:pt>
                <c:pt idx="275">
                  <c:v>2.75</c:v>
                </c:pt>
                <c:pt idx="276">
                  <c:v>2.76</c:v>
                </c:pt>
                <c:pt idx="277">
                  <c:v>2.77</c:v>
                </c:pt>
                <c:pt idx="278">
                  <c:v>2.78</c:v>
                </c:pt>
                <c:pt idx="279">
                  <c:v>2.79</c:v>
                </c:pt>
                <c:pt idx="280">
                  <c:v>2.8</c:v>
                </c:pt>
                <c:pt idx="281">
                  <c:v>2.81</c:v>
                </c:pt>
                <c:pt idx="282">
                  <c:v>2.82</c:v>
                </c:pt>
                <c:pt idx="283">
                  <c:v>2.83</c:v>
                </c:pt>
                <c:pt idx="284">
                  <c:v>2.84</c:v>
                </c:pt>
                <c:pt idx="285">
                  <c:v>2.85</c:v>
                </c:pt>
                <c:pt idx="286">
                  <c:v>2.86</c:v>
                </c:pt>
                <c:pt idx="287">
                  <c:v>2.87</c:v>
                </c:pt>
                <c:pt idx="288">
                  <c:v>2.88</c:v>
                </c:pt>
                <c:pt idx="289">
                  <c:v>2.89</c:v>
                </c:pt>
                <c:pt idx="290">
                  <c:v>2.9</c:v>
                </c:pt>
                <c:pt idx="291">
                  <c:v>2.91</c:v>
                </c:pt>
                <c:pt idx="292">
                  <c:v>2.92</c:v>
                </c:pt>
                <c:pt idx="293">
                  <c:v>2.93</c:v>
                </c:pt>
                <c:pt idx="294">
                  <c:v>2.94</c:v>
                </c:pt>
                <c:pt idx="295">
                  <c:v>2.95</c:v>
                </c:pt>
                <c:pt idx="296">
                  <c:v>2.96</c:v>
                </c:pt>
                <c:pt idx="297">
                  <c:v>2.97</c:v>
                </c:pt>
                <c:pt idx="298">
                  <c:v>2.98</c:v>
                </c:pt>
                <c:pt idx="299">
                  <c:v>2.99</c:v>
                </c:pt>
                <c:pt idx="300">
                  <c:v>3</c:v>
                </c:pt>
                <c:pt idx="301">
                  <c:v>3.01</c:v>
                </c:pt>
                <c:pt idx="302">
                  <c:v>3.02</c:v>
                </c:pt>
                <c:pt idx="303">
                  <c:v>3.03</c:v>
                </c:pt>
                <c:pt idx="304">
                  <c:v>3.04</c:v>
                </c:pt>
                <c:pt idx="305">
                  <c:v>3.05</c:v>
                </c:pt>
                <c:pt idx="306">
                  <c:v>3.06</c:v>
                </c:pt>
                <c:pt idx="307">
                  <c:v>3.07</c:v>
                </c:pt>
                <c:pt idx="308">
                  <c:v>3.08</c:v>
                </c:pt>
                <c:pt idx="309">
                  <c:v>3.09</c:v>
                </c:pt>
                <c:pt idx="310">
                  <c:v>3.1</c:v>
                </c:pt>
                <c:pt idx="311">
                  <c:v>3.11</c:v>
                </c:pt>
                <c:pt idx="312">
                  <c:v>3.12</c:v>
                </c:pt>
                <c:pt idx="313">
                  <c:v>3.13</c:v>
                </c:pt>
                <c:pt idx="314">
                  <c:v>3.14</c:v>
                </c:pt>
                <c:pt idx="315">
                  <c:v>3.15</c:v>
                </c:pt>
                <c:pt idx="316">
                  <c:v>3.16</c:v>
                </c:pt>
                <c:pt idx="317">
                  <c:v>3.17</c:v>
                </c:pt>
                <c:pt idx="318">
                  <c:v>3.18</c:v>
                </c:pt>
                <c:pt idx="319">
                  <c:v>3.19</c:v>
                </c:pt>
                <c:pt idx="320">
                  <c:v>3.2</c:v>
                </c:pt>
                <c:pt idx="321">
                  <c:v>3.21</c:v>
                </c:pt>
                <c:pt idx="322">
                  <c:v>3.22</c:v>
                </c:pt>
                <c:pt idx="323">
                  <c:v>3.23</c:v>
                </c:pt>
                <c:pt idx="324">
                  <c:v>3.24</c:v>
                </c:pt>
                <c:pt idx="325">
                  <c:v>3.25</c:v>
                </c:pt>
                <c:pt idx="326">
                  <c:v>3.26</c:v>
                </c:pt>
                <c:pt idx="327">
                  <c:v>3.27</c:v>
                </c:pt>
                <c:pt idx="328">
                  <c:v>3.28</c:v>
                </c:pt>
                <c:pt idx="329">
                  <c:v>3.29</c:v>
                </c:pt>
                <c:pt idx="330">
                  <c:v>3.3</c:v>
                </c:pt>
                <c:pt idx="331">
                  <c:v>3.31</c:v>
                </c:pt>
                <c:pt idx="332">
                  <c:v>3.32</c:v>
                </c:pt>
                <c:pt idx="333">
                  <c:v>3.33</c:v>
                </c:pt>
                <c:pt idx="334">
                  <c:v>3.34</c:v>
                </c:pt>
                <c:pt idx="335">
                  <c:v>3.35</c:v>
                </c:pt>
                <c:pt idx="336">
                  <c:v>3.36</c:v>
                </c:pt>
                <c:pt idx="337">
                  <c:v>3.37</c:v>
                </c:pt>
                <c:pt idx="338">
                  <c:v>3.38</c:v>
                </c:pt>
                <c:pt idx="339">
                  <c:v>3.39</c:v>
                </c:pt>
                <c:pt idx="340">
                  <c:v>3.4</c:v>
                </c:pt>
                <c:pt idx="341">
                  <c:v>3.41</c:v>
                </c:pt>
                <c:pt idx="342">
                  <c:v>3.42</c:v>
                </c:pt>
                <c:pt idx="343">
                  <c:v>3.43</c:v>
                </c:pt>
                <c:pt idx="344">
                  <c:v>3.44</c:v>
                </c:pt>
                <c:pt idx="345">
                  <c:v>3.45</c:v>
                </c:pt>
                <c:pt idx="346">
                  <c:v>3.46</c:v>
                </c:pt>
                <c:pt idx="347">
                  <c:v>3.47</c:v>
                </c:pt>
                <c:pt idx="348">
                  <c:v>3.48</c:v>
                </c:pt>
                <c:pt idx="349">
                  <c:v>3.49</c:v>
                </c:pt>
                <c:pt idx="350">
                  <c:v>3.5</c:v>
                </c:pt>
                <c:pt idx="351">
                  <c:v>3.51</c:v>
                </c:pt>
                <c:pt idx="352">
                  <c:v>3.52</c:v>
                </c:pt>
                <c:pt idx="353">
                  <c:v>3.53</c:v>
                </c:pt>
                <c:pt idx="354">
                  <c:v>3.54</c:v>
                </c:pt>
                <c:pt idx="355">
                  <c:v>3.55</c:v>
                </c:pt>
                <c:pt idx="356">
                  <c:v>3.56</c:v>
                </c:pt>
                <c:pt idx="357">
                  <c:v>3.57</c:v>
                </c:pt>
                <c:pt idx="358">
                  <c:v>3.58</c:v>
                </c:pt>
                <c:pt idx="359">
                  <c:v>3.59</c:v>
                </c:pt>
                <c:pt idx="360">
                  <c:v>3.6</c:v>
                </c:pt>
                <c:pt idx="361">
                  <c:v>3.61</c:v>
                </c:pt>
                <c:pt idx="362">
                  <c:v>3.62</c:v>
                </c:pt>
                <c:pt idx="363">
                  <c:v>3.63</c:v>
                </c:pt>
                <c:pt idx="364">
                  <c:v>3.64</c:v>
                </c:pt>
                <c:pt idx="365">
                  <c:v>3.65</c:v>
                </c:pt>
                <c:pt idx="366">
                  <c:v>3.66</c:v>
                </c:pt>
                <c:pt idx="367">
                  <c:v>3.67</c:v>
                </c:pt>
                <c:pt idx="368">
                  <c:v>3.68</c:v>
                </c:pt>
                <c:pt idx="369">
                  <c:v>3.69</c:v>
                </c:pt>
                <c:pt idx="370">
                  <c:v>3.7</c:v>
                </c:pt>
                <c:pt idx="371">
                  <c:v>3.71</c:v>
                </c:pt>
                <c:pt idx="372">
                  <c:v>3.72</c:v>
                </c:pt>
                <c:pt idx="373">
                  <c:v>3.73</c:v>
                </c:pt>
                <c:pt idx="374">
                  <c:v>3.74</c:v>
                </c:pt>
                <c:pt idx="375">
                  <c:v>3.75</c:v>
                </c:pt>
                <c:pt idx="376">
                  <c:v>3.76</c:v>
                </c:pt>
                <c:pt idx="377">
                  <c:v>3.77</c:v>
                </c:pt>
                <c:pt idx="378">
                  <c:v>3.78</c:v>
                </c:pt>
                <c:pt idx="379">
                  <c:v>3.79</c:v>
                </c:pt>
                <c:pt idx="380">
                  <c:v>3.8</c:v>
                </c:pt>
                <c:pt idx="381">
                  <c:v>3.81</c:v>
                </c:pt>
                <c:pt idx="382">
                  <c:v>3.82</c:v>
                </c:pt>
                <c:pt idx="383">
                  <c:v>3.83</c:v>
                </c:pt>
                <c:pt idx="384">
                  <c:v>3.84</c:v>
                </c:pt>
                <c:pt idx="385">
                  <c:v>3.85</c:v>
                </c:pt>
                <c:pt idx="386">
                  <c:v>3.86</c:v>
                </c:pt>
                <c:pt idx="387">
                  <c:v>3.87</c:v>
                </c:pt>
                <c:pt idx="388">
                  <c:v>3.88</c:v>
                </c:pt>
                <c:pt idx="389">
                  <c:v>3.89</c:v>
                </c:pt>
                <c:pt idx="390">
                  <c:v>3.9</c:v>
                </c:pt>
                <c:pt idx="391">
                  <c:v>3.91</c:v>
                </c:pt>
                <c:pt idx="392">
                  <c:v>3.92</c:v>
                </c:pt>
                <c:pt idx="393">
                  <c:v>3.93</c:v>
                </c:pt>
                <c:pt idx="394">
                  <c:v>3.94</c:v>
                </c:pt>
                <c:pt idx="395">
                  <c:v>3.95</c:v>
                </c:pt>
                <c:pt idx="396">
                  <c:v>3.96</c:v>
                </c:pt>
                <c:pt idx="397">
                  <c:v>3.97</c:v>
                </c:pt>
                <c:pt idx="398">
                  <c:v>3.98</c:v>
                </c:pt>
                <c:pt idx="399">
                  <c:v>3.99</c:v>
                </c:pt>
                <c:pt idx="400">
                  <c:v>4</c:v>
                </c:pt>
                <c:pt idx="401">
                  <c:v>4.01</c:v>
                </c:pt>
                <c:pt idx="402">
                  <c:v>4.0199999999999996</c:v>
                </c:pt>
                <c:pt idx="403">
                  <c:v>4.03</c:v>
                </c:pt>
                <c:pt idx="404">
                  <c:v>4.04</c:v>
                </c:pt>
                <c:pt idx="405">
                  <c:v>4.05</c:v>
                </c:pt>
                <c:pt idx="406">
                  <c:v>4.0599999999999996</c:v>
                </c:pt>
                <c:pt idx="407">
                  <c:v>4.07</c:v>
                </c:pt>
                <c:pt idx="408">
                  <c:v>4.08</c:v>
                </c:pt>
                <c:pt idx="409">
                  <c:v>4.09</c:v>
                </c:pt>
                <c:pt idx="410">
                  <c:v>4.0999999999999996</c:v>
                </c:pt>
                <c:pt idx="411">
                  <c:v>4.1100000000000003</c:v>
                </c:pt>
                <c:pt idx="412">
                  <c:v>4.12</c:v>
                </c:pt>
                <c:pt idx="413">
                  <c:v>4.13</c:v>
                </c:pt>
                <c:pt idx="414">
                  <c:v>4.1399999999999997</c:v>
                </c:pt>
                <c:pt idx="415">
                  <c:v>4.1500000000000004</c:v>
                </c:pt>
                <c:pt idx="416">
                  <c:v>4.16</c:v>
                </c:pt>
                <c:pt idx="417">
                  <c:v>4.17</c:v>
                </c:pt>
                <c:pt idx="418">
                  <c:v>4.18</c:v>
                </c:pt>
                <c:pt idx="419">
                  <c:v>4.1900000000000004</c:v>
                </c:pt>
                <c:pt idx="420">
                  <c:v>4.2</c:v>
                </c:pt>
                <c:pt idx="421">
                  <c:v>4.21</c:v>
                </c:pt>
                <c:pt idx="422">
                  <c:v>4.22</c:v>
                </c:pt>
                <c:pt idx="423">
                  <c:v>4.2300000000000004</c:v>
                </c:pt>
                <c:pt idx="424">
                  <c:v>4.2399999999999904</c:v>
                </c:pt>
                <c:pt idx="425">
                  <c:v>4.2499999999999902</c:v>
                </c:pt>
                <c:pt idx="426">
                  <c:v>4.25999999999999</c:v>
                </c:pt>
                <c:pt idx="427">
                  <c:v>4.2699999999999898</c:v>
                </c:pt>
                <c:pt idx="428">
                  <c:v>4.2799999999999896</c:v>
                </c:pt>
                <c:pt idx="429">
                  <c:v>4.2899999999999903</c:v>
                </c:pt>
                <c:pt idx="430">
                  <c:v>4.2999999999999901</c:v>
                </c:pt>
                <c:pt idx="431">
                  <c:v>4.3099999999999898</c:v>
                </c:pt>
                <c:pt idx="432">
                  <c:v>4.3199999999999896</c:v>
                </c:pt>
                <c:pt idx="433">
                  <c:v>4.3299999999999903</c:v>
                </c:pt>
                <c:pt idx="434">
                  <c:v>4.3399999999999901</c:v>
                </c:pt>
                <c:pt idx="435">
                  <c:v>4.3499999999999899</c:v>
                </c:pt>
                <c:pt idx="436">
                  <c:v>4.3599999999999897</c:v>
                </c:pt>
                <c:pt idx="437">
                  <c:v>4.3699999999999903</c:v>
                </c:pt>
                <c:pt idx="438">
                  <c:v>4.3799999999999901</c:v>
                </c:pt>
                <c:pt idx="439">
                  <c:v>4.3899999999999899</c:v>
                </c:pt>
                <c:pt idx="440">
                  <c:v>4.3999999999999897</c:v>
                </c:pt>
                <c:pt idx="441">
                  <c:v>4.4099999999999904</c:v>
                </c:pt>
                <c:pt idx="442">
                  <c:v>4.4199999999999902</c:v>
                </c:pt>
                <c:pt idx="443">
                  <c:v>4.4299999999999899</c:v>
                </c:pt>
                <c:pt idx="444">
                  <c:v>4.4399999999999897</c:v>
                </c:pt>
                <c:pt idx="445">
                  <c:v>4.4499999999999904</c:v>
                </c:pt>
                <c:pt idx="446">
                  <c:v>4.4599999999999902</c:v>
                </c:pt>
                <c:pt idx="447">
                  <c:v>4.46999999999999</c:v>
                </c:pt>
                <c:pt idx="448">
                  <c:v>4.4799999999999898</c:v>
                </c:pt>
                <c:pt idx="449">
                  <c:v>4.4899999999999904</c:v>
                </c:pt>
                <c:pt idx="450">
                  <c:v>4.4999999999999902</c:v>
                </c:pt>
                <c:pt idx="451">
                  <c:v>4.50999999999999</c:v>
                </c:pt>
                <c:pt idx="452">
                  <c:v>4.5199999999999898</c:v>
                </c:pt>
                <c:pt idx="453">
                  <c:v>4.5299999999999896</c:v>
                </c:pt>
                <c:pt idx="454">
                  <c:v>4.5399999999999903</c:v>
                </c:pt>
                <c:pt idx="455">
                  <c:v>4.5499999999999901</c:v>
                </c:pt>
                <c:pt idx="456">
                  <c:v>4.5599999999999898</c:v>
                </c:pt>
                <c:pt idx="457">
                  <c:v>4.5699999999999896</c:v>
                </c:pt>
                <c:pt idx="458">
                  <c:v>4.5799999999999903</c:v>
                </c:pt>
                <c:pt idx="459">
                  <c:v>4.5899999999999901</c:v>
                </c:pt>
                <c:pt idx="460">
                  <c:v>4.5999999999999899</c:v>
                </c:pt>
                <c:pt idx="461">
                  <c:v>4.6099999999999897</c:v>
                </c:pt>
                <c:pt idx="462">
                  <c:v>4.6199999999999903</c:v>
                </c:pt>
                <c:pt idx="463">
                  <c:v>4.6299999999999901</c:v>
                </c:pt>
                <c:pt idx="464">
                  <c:v>4.6399999999999899</c:v>
                </c:pt>
                <c:pt idx="465">
                  <c:v>4.6499999999999897</c:v>
                </c:pt>
                <c:pt idx="466">
                  <c:v>4.6599999999999904</c:v>
                </c:pt>
                <c:pt idx="467">
                  <c:v>4.6699999999999902</c:v>
                </c:pt>
                <c:pt idx="468">
                  <c:v>4.6799999999999899</c:v>
                </c:pt>
                <c:pt idx="469">
                  <c:v>4.6899999999999897</c:v>
                </c:pt>
                <c:pt idx="470">
                  <c:v>4.6999999999999904</c:v>
                </c:pt>
                <c:pt idx="471">
                  <c:v>4.7099999999999804</c:v>
                </c:pt>
                <c:pt idx="472">
                  <c:v>4.7199999999999802</c:v>
                </c:pt>
                <c:pt idx="473">
                  <c:v>4.72999999999998</c:v>
                </c:pt>
                <c:pt idx="474">
                  <c:v>4.7399999999999798</c:v>
                </c:pt>
                <c:pt idx="475">
                  <c:v>4.7499999999999796</c:v>
                </c:pt>
                <c:pt idx="476">
                  <c:v>4.7599999999999802</c:v>
                </c:pt>
                <c:pt idx="477">
                  <c:v>4.76999999999998</c:v>
                </c:pt>
                <c:pt idx="478">
                  <c:v>4.7799999999999798</c:v>
                </c:pt>
                <c:pt idx="479">
                  <c:v>4.7899999999999796</c:v>
                </c:pt>
                <c:pt idx="480">
                  <c:v>4.7999999999999803</c:v>
                </c:pt>
                <c:pt idx="481">
                  <c:v>4.8099999999999801</c:v>
                </c:pt>
                <c:pt idx="482">
                  <c:v>4.8199999999999799</c:v>
                </c:pt>
                <c:pt idx="483">
                  <c:v>4.8299999999999796</c:v>
                </c:pt>
                <c:pt idx="484">
                  <c:v>4.8399999999999803</c:v>
                </c:pt>
                <c:pt idx="485">
                  <c:v>4.8499999999999801</c:v>
                </c:pt>
                <c:pt idx="486">
                  <c:v>4.8599999999999799</c:v>
                </c:pt>
                <c:pt idx="487">
                  <c:v>4.8699999999999797</c:v>
                </c:pt>
                <c:pt idx="488">
                  <c:v>4.8799999999999804</c:v>
                </c:pt>
                <c:pt idx="489">
                  <c:v>4.8899999999999801</c:v>
                </c:pt>
                <c:pt idx="490">
                  <c:v>4.8999999999999799</c:v>
                </c:pt>
                <c:pt idx="491">
                  <c:v>4.9099999999999797</c:v>
                </c:pt>
                <c:pt idx="492">
                  <c:v>4.9199999999999804</c:v>
                </c:pt>
                <c:pt idx="493">
                  <c:v>4.9299999999999802</c:v>
                </c:pt>
                <c:pt idx="494">
                  <c:v>4.93999999999998</c:v>
                </c:pt>
                <c:pt idx="495">
                  <c:v>4.9499999999999797</c:v>
                </c:pt>
                <c:pt idx="496">
                  <c:v>4.9599999999999804</c:v>
                </c:pt>
                <c:pt idx="497">
                  <c:v>4.9699999999999802</c:v>
                </c:pt>
                <c:pt idx="498">
                  <c:v>4.97999999999998</c:v>
                </c:pt>
                <c:pt idx="499">
                  <c:v>4.9899999999999798</c:v>
                </c:pt>
                <c:pt idx="500">
                  <c:v>4.9999999999999796</c:v>
                </c:pt>
                <c:pt idx="501">
                  <c:v>5.0099999999999802</c:v>
                </c:pt>
                <c:pt idx="502">
                  <c:v>5.01999999999998</c:v>
                </c:pt>
                <c:pt idx="503">
                  <c:v>5.0299999999999798</c:v>
                </c:pt>
                <c:pt idx="504">
                  <c:v>5.0399999999999796</c:v>
                </c:pt>
                <c:pt idx="505">
                  <c:v>5.0499999999999803</c:v>
                </c:pt>
                <c:pt idx="506">
                  <c:v>5.0599999999999801</c:v>
                </c:pt>
                <c:pt idx="507">
                  <c:v>5.0699999999999799</c:v>
                </c:pt>
                <c:pt idx="508">
                  <c:v>5.0799999999999796</c:v>
                </c:pt>
                <c:pt idx="509">
                  <c:v>5.0899999999999803</c:v>
                </c:pt>
                <c:pt idx="510">
                  <c:v>5.0999999999999801</c:v>
                </c:pt>
                <c:pt idx="511">
                  <c:v>5.1099999999999799</c:v>
                </c:pt>
                <c:pt idx="512">
                  <c:v>5.1199999999999797</c:v>
                </c:pt>
                <c:pt idx="513">
                  <c:v>5.1299999999999804</c:v>
                </c:pt>
                <c:pt idx="514">
                  <c:v>5.1399999999999801</c:v>
                </c:pt>
                <c:pt idx="515">
                  <c:v>5.1499999999999799</c:v>
                </c:pt>
                <c:pt idx="516">
                  <c:v>5.1599999999999797</c:v>
                </c:pt>
                <c:pt idx="517">
                  <c:v>5.1699999999999697</c:v>
                </c:pt>
                <c:pt idx="518">
                  <c:v>5.1799999999999704</c:v>
                </c:pt>
                <c:pt idx="519">
                  <c:v>5.1899999999999702</c:v>
                </c:pt>
                <c:pt idx="520">
                  <c:v>5.19999999999997</c:v>
                </c:pt>
                <c:pt idx="521">
                  <c:v>5.2099999999999698</c:v>
                </c:pt>
                <c:pt idx="522">
                  <c:v>5.2199999999999704</c:v>
                </c:pt>
                <c:pt idx="523">
                  <c:v>5.2299999999999702</c:v>
                </c:pt>
                <c:pt idx="524">
                  <c:v>5.23999999999997</c:v>
                </c:pt>
                <c:pt idx="525">
                  <c:v>5.2499999999999698</c:v>
                </c:pt>
                <c:pt idx="526">
                  <c:v>5.2599999999999696</c:v>
                </c:pt>
                <c:pt idx="527">
                  <c:v>5.2699999999999703</c:v>
                </c:pt>
                <c:pt idx="528">
                  <c:v>5.2799999999999701</c:v>
                </c:pt>
                <c:pt idx="529">
                  <c:v>5.2899999999999698</c:v>
                </c:pt>
                <c:pt idx="530">
                  <c:v>5.2999999999999696</c:v>
                </c:pt>
                <c:pt idx="531">
                  <c:v>5.3099999999999703</c:v>
                </c:pt>
                <c:pt idx="532">
                  <c:v>5.3199999999999701</c:v>
                </c:pt>
                <c:pt idx="533">
                  <c:v>5.3299999999999699</c:v>
                </c:pt>
                <c:pt idx="534">
                  <c:v>5.3399999999999697</c:v>
                </c:pt>
                <c:pt idx="535">
                  <c:v>5.3499999999999703</c:v>
                </c:pt>
                <c:pt idx="536">
                  <c:v>5.3599999999999701</c:v>
                </c:pt>
                <c:pt idx="537">
                  <c:v>5.3699999999999699</c:v>
                </c:pt>
                <c:pt idx="538">
                  <c:v>5.3799999999999697</c:v>
                </c:pt>
                <c:pt idx="539">
                  <c:v>5.3899999999999704</c:v>
                </c:pt>
                <c:pt idx="540">
                  <c:v>5.3999999999999702</c:v>
                </c:pt>
                <c:pt idx="541">
                  <c:v>5.4099999999999699</c:v>
                </c:pt>
                <c:pt idx="542">
                  <c:v>5.4199999999999697</c:v>
                </c:pt>
                <c:pt idx="543">
                  <c:v>5.4299999999999704</c:v>
                </c:pt>
                <c:pt idx="544">
                  <c:v>5.4399999999999702</c:v>
                </c:pt>
                <c:pt idx="545">
                  <c:v>5.44999999999997</c:v>
                </c:pt>
                <c:pt idx="546">
                  <c:v>5.4599999999999698</c:v>
                </c:pt>
                <c:pt idx="547">
                  <c:v>5.4699999999999704</c:v>
                </c:pt>
                <c:pt idx="548">
                  <c:v>5.4799999999999702</c:v>
                </c:pt>
                <c:pt idx="549">
                  <c:v>5.48999999999997</c:v>
                </c:pt>
                <c:pt idx="550">
                  <c:v>5.4999999999999698</c:v>
                </c:pt>
                <c:pt idx="551">
                  <c:v>5.5099999999999696</c:v>
                </c:pt>
                <c:pt idx="552">
                  <c:v>5.5199999999999703</c:v>
                </c:pt>
                <c:pt idx="553">
                  <c:v>5.5299999999999701</c:v>
                </c:pt>
                <c:pt idx="554">
                  <c:v>5.5399999999999698</c:v>
                </c:pt>
                <c:pt idx="555">
                  <c:v>5.5499999999999696</c:v>
                </c:pt>
                <c:pt idx="556">
                  <c:v>5.5599999999999703</c:v>
                </c:pt>
                <c:pt idx="557">
                  <c:v>5.5699999999999701</c:v>
                </c:pt>
                <c:pt idx="558">
                  <c:v>5.5799999999999699</c:v>
                </c:pt>
                <c:pt idx="559">
                  <c:v>5.5899999999999697</c:v>
                </c:pt>
                <c:pt idx="560">
                  <c:v>5.5999999999999703</c:v>
                </c:pt>
                <c:pt idx="561">
                  <c:v>5.6099999999999701</c:v>
                </c:pt>
                <c:pt idx="562">
                  <c:v>5.6199999999999699</c:v>
                </c:pt>
                <c:pt idx="563">
                  <c:v>5.6299999999999697</c:v>
                </c:pt>
                <c:pt idx="564">
                  <c:v>5.6399999999999597</c:v>
                </c:pt>
                <c:pt idx="565">
                  <c:v>5.6499999999999604</c:v>
                </c:pt>
                <c:pt idx="566">
                  <c:v>5.6599999999999602</c:v>
                </c:pt>
                <c:pt idx="567">
                  <c:v>5.66999999999996</c:v>
                </c:pt>
                <c:pt idx="568">
                  <c:v>5.6799999999999597</c:v>
                </c:pt>
                <c:pt idx="569">
                  <c:v>5.6899999999999604</c:v>
                </c:pt>
                <c:pt idx="570">
                  <c:v>5.6999999999999602</c:v>
                </c:pt>
                <c:pt idx="571">
                  <c:v>5.70999999999996</c:v>
                </c:pt>
                <c:pt idx="572">
                  <c:v>5.7199999999999598</c:v>
                </c:pt>
                <c:pt idx="573">
                  <c:v>5.7299999999999596</c:v>
                </c:pt>
                <c:pt idx="574">
                  <c:v>5.7399999999999602</c:v>
                </c:pt>
                <c:pt idx="575">
                  <c:v>5.74999999999996</c:v>
                </c:pt>
                <c:pt idx="576">
                  <c:v>5.7599999999999598</c:v>
                </c:pt>
                <c:pt idx="577">
                  <c:v>5.7699999999999596</c:v>
                </c:pt>
                <c:pt idx="578">
                  <c:v>5.7799999999999603</c:v>
                </c:pt>
                <c:pt idx="579">
                  <c:v>5.7899999999999601</c:v>
                </c:pt>
                <c:pt idx="580">
                  <c:v>5.7999999999999599</c:v>
                </c:pt>
                <c:pt idx="581">
                  <c:v>5.8099999999999596</c:v>
                </c:pt>
                <c:pt idx="582">
                  <c:v>5.8199999999999603</c:v>
                </c:pt>
                <c:pt idx="583">
                  <c:v>5.8299999999999601</c:v>
                </c:pt>
                <c:pt idx="584">
                  <c:v>5.8399999999999599</c:v>
                </c:pt>
                <c:pt idx="585">
                  <c:v>5.8499999999999597</c:v>
                </c:pt>
                <c:pt idx="586">
                  <c:v>5.8599999999999604</c:v>
                </c:pt>
                <c:pt idx="587">
                  <c:v>5.8699999999999601</c:v>
                </c:pt>
                <c:pt idx="588">
                  <c:v>5.8799999999999599</c:v>
                </c:pt>
                <c:pt idx="589">
                  <c:v>5.8899999999999597</c:v>
                </c:pt>
                <c:pt idx="590">
                  <c:v>5.8999999999999604</c:v>
                </c:pt>
                <c:pt idx="591">
                  <c:v>5.9099999999999602</c:v>
                </c:pt>
                <c:pt idx="592">
                  <c:v>5.91999999999996</c:v>
                </c:pt>
                <c:pt idx="593">
                  <c:v>5.9299999999999597</c:v>
                </c:pt>
                <c:pt idx="594">
                  <c:v>5.9399999999999604</c:v>
                </c:pt>
                <c:pt idx="595">
                  <c:v>5.9499999999999602</c:v>
                </c:pt>
                <c:pt idx="596">
                  <c:v>5.95999999999996</c:v>
                </c:pt>
                <c:pt idx="597">
                  <c:v>5.9699999999999598</c:v>
                </c:pt>
                <c:pt idx="598">
                  <c:v>5.9799999999999596</c:v>
                </c:pt>
                <c:pt idx="599">
                  <c:v>5.9899999999999602</c:v>
                </c:pt>
                <c:pt idx="600">
                  <c:v>5.99999999999996</c:v>
                </c:pt>
                <c:pt idx="601">
                  <c:v>6.0099999999999598</c:v>
                </c:pt>
                <c:pt idx="602">
                  <c:v>6.0199999999999596</c:v>
                </c:pt>
                <c:pt idx="603">
                  <c:v>6.0299999999999603</c:v>
                </c:pt>
                <c:pt idx="604">
                  <c:v>6.0399999999999601</c:v>
                </c:pt>
                <c:pt idx="605">
                  <c:v>6.0499999999999599</c:v>
                </c:pt>
                <c:pt idx="606">
                  <c:v>6.0599999999999596</c:v>
                </c:pt>
                <c:pt idx="607">
                  <c:v>6.0699999999999603</c:v>
                </c:pt>
                <c:pt idx="608">
                  <c:v>6.0799999999999601</c:v>
                </c:pt>
                <c:pt idx="609">
                  <c:v>6.0899999999999599</c:v>
                </c:pt>
                <c:pt idx="610">
                  <c:v>6.0999999999999597</c:v>
                </c:pt>
                <c:pt idx="611">
                  <c:v>6.1099999999999497</c:v>
                </c:pt>
                <c:pt idx="612">
                  <c:v>6.1199999999999504</c:v>
                </c:pt>
                <c:pt idx="613">
                  <c:v>6.1299999999999502</c:v>
                </c:pt>
                <c:pt idx="614">
                  <c:v>6.1399999999999499</c:v>
                </c:pt>
                <c:pt idx="615">
                  <c:v>6.1499999999999497</c:v>
                </c:pt>
                <c:pt idx="616">
                  <c:v>6.1599999999999504</c:v>
                </c:pt>
                <c:pt idx="617">
                  <c:v>6.1699999999999502</c:v>
                </c:pt>
                <c:pt idx="618">
                  <c:v>6.17999999999995</c:v>
                </c:pt>
                <c:pt idx="619">
                  <c:v>6.1899999999999498</c:v>
                </c:pt>
                <c:pt idx="620">
                  <c:v>6.1999999999999504</c:v>
                </c:pt>
                <c:pt idx="621">
                  <c:v>6.2099999999999502</c:v>
                </c:pt>
                <c:pt idx="622">
                  <c:v>6.21999999999995</c:v>
                </c:pt>
                <c:pt idx="623">
                  <c:v>6.2299999999999498</c:v>
                </c:pt>
                <c:pt idx="624">
                  <c:v>6.2399999999999496</c:v>
                </c:pt>
                <c:pt idx="625">
                  <c:v>6.2499999999999503</c:v>
                </c:pt>
                <c:pt idx="626">
                  <c:v>6.25999999999995</c:v>
                </c:pt>
                <c:pt idx="627">
                  <c:v>6.2699999999999498</c:v>
                </c:pt>
                <c:pt idx="628">
                  <c:v>6.2799999999999496</c:v>
                </c:pt>
                <c:pt idx="629">
                  <c:v>6.2899999999999503</c:v>
                </c:pt>
                <c:pt idx="630">
                  <c:v>6.2999999999999501</c:v>
                </c:pt>
                <c:pt idx="631">
                  <c:v>6.3099999999999499</c:v>
                </c:pt>
                <c:pt idx="632">
                  <c:v>6.3199999999999497</c:v>
                </c:pt>
                <c:pt idx="633">
                  <c:v>6.3299999999999503</c:v>
                </c:pt>
                <c:pt idx="634">
                  <c:v>6.3399999999999501</c:v>
                </c:pt>
                <c:pt idx="635">
                  <c:v>6.3499999999999499</c:v>
                </c:pt>
                <c:pt idx="636">
                  <c:v>6.3599999999999497</c:v>
                </c:pt>
                <c:pt idx="637">
                  <c:v>6.3699999999999504</c:v>
                </c:pt>
                <c:pt idx="638">
                  <c:v>6.3799999999999502</c:v>
                </c:pt>
                <c:pt idx="639">
                  <c:v>6.3899999999999499</c:v>
                </c:pt>
                <c:pt idx="640">
                  <c:v>6.3999999999999497</c:v>
                </c:pt>
                <c:pt idx="641">
                  <c:v>6.4099999999999504</c:v>
                </c:pt>
                <c:pt idx="642">
                  <c:v>6.4199999999999502</c:v>
                </c:pt>
                <c:pt idx="643">
                  <c:v>6.42999999999995</c:v>
                </c:pt>
                <c:pt idx="644">
                  <c:v>6.4399999999999498</c:v>
                </c:pt>
                <c:pt idx="645">
                  <c:v>6.4499999999999504</c:v>
                </c:pt>
                <c:pt idx="646">
                  <c:v>6.4599999999999502</c:v>
                </c:pt>
                <c:pt idx="647">
                  <c:v>6.46999999999995</c:v>
                </c:pt>
                <c:pt idx="648">
                  <c:v>6.4799999999999498</c:v>
                </c:pt>
                <c:pt idx="649">
                  <c:v>6.4899999999999496</c:v>
                </c:pt>
                <c:pt idx="650">
                  <c:v>6.4999999999999503</c:v>
                </c:pt>
                <c:pt idx="651">
                  <c:v>6.50999999999995</c:v>
                </c:pt>
                <c:pt idx="652">
                  <c:v>6.5199999999999498</c:v>
                </c:pt>
                <c:pt idx="653">
                  <c:v>6.5299999999999496</c:v>
                </c:pt>
                <c:pt idx="654">
                  <c:v>6.5399999999999503</c:v>
                </c:pt>
                <c:pt idx="655">
                  <c:v>6.5499999999999501</c:v>
                </c:pt>
                <c:pt idx="656">
                  <c:v>6.5599999999999499</c:v>
                </c:pt>
                <c:pt idx="657">
                  <c:v>6.5699999999999497</c:v>
                </c:pt>
                <c:pt idx="658">
                  <c:v>6.5799999999999397</c:v>
                </c:pt>
                <c:pt idx="659">
                  <c:v>6.5899999999999403</c:v>
                </c:pt>
                <c:pt idx="660">
                  <c:v>6.5999999999999401</c:v>
                </c:pt>
                <c:pt idx="661">
                  <c:v>6.6099999999999399</c:v>
                </c:pt>
                <c:pt idx="662">
                  <c:v>6.6199999999999397</c:v>
                </c:pt>
                <c:pt idx="663">
                  <c:v>6.6299999999999404</c:v>
                </c:pt>
                <c:pt idx="664">
                  <c:v>6.6399999999999402</c:v>
                </c:pt>
                <c:pt idx="665">
                  <c:v>6.64999999999994</c:v>
                </c:pt>
                <c:pt idx="666">
                  <c:v>6.6599999999999397</c:v>
                </c:pt>
                <c:pt idx="667">
                  <c:v>6.6699999999999404</c:v>
                </c:pt>
                <c:pt idx="668">
                  <c:v>6.6799999999999402</c:v>
                </c:pt>
                <c:pt idx="669">
                  <c:v>6.68999999999994</c:v>
                </c:pt>
                <c:pt idx="670">
                  <c:v>6.6999999999999398</c:v>
                </c:pt>
                <c:pt idx="671">
                  <c:v>6.7099999999999396</c:v>
                </c:pt>
                <c:pt idx="672">
                  <c:v>6.7199999999999402</c:v>
                </c:pt>
                <c:pt idx="673">
                  <c:v>6.72999999999994</c:v>
                </c:pt>
                <c:pt idx="674">
                  <c:v>6.7399999999999398</c:v>
                </c:pt>
                <c:pt idx="675">
                  <c:v>6.7499999999999396</c:v>
                </c:pt>
                <c:pt idx="676">
                  <c:v>6.7599999999999403</c:v>
                </c:pt>
                <c:pt idx="677">
                  <c:v>6.7699999999999401</c:v>
                </c:pt>
                <c:pt idx="678">
                  <c:v>6.7799999999999399</c:v>
                </c:pt>
                <c:pt idx="679">
                  <c:v>6.7899999999999396</c:v>
                </c:pt>
                <c:pt idx="680">
                  <c:v>6.7999999999999403</c:v>
                </c:pt>
                <c:pt idx="681">
                  <c:v>6.8099999999999401</c:v>
                </c:pt>
                <c:pt idx="682">
                  <c:v>6.8199999999999399</c:v>
                </c:pt>
                <c:pt idx="683">
                  <c:v>6.8299999999999397</c:v>
                </c:pt>
                <c:pt idx="684">
                  <c:v>6.8399999999999403</c:v>
                </c:pt>
                <c:pt idx="685">
                  <c:v>6.8499999999999401</c:v>
                </c:pt>
                <c:pt idx="686">
                  <c:v>6.8599999999999399</c:v>
                </c:pt>
                <c:pt idx="687">
                  <c:v>6.8699999999999397</c:v>
                </c:pt>
                <c:pt idx="688">
                  <c:v>6.8799999999999404</c:v>
                </c:pt>
                <c:pt idx="689">
                  <c:v>6.8899999999999402</c:v>
                </c:pt>
                <c:pt idx="690">
                  <c:v>6.89999999999994</c:v>
                </c:pt>
                <c:pt idx="691">
                  <c:v>6.9099999999999397</c:v>
                </c:pt>
                <c:pt idx="692">
                  <c:v>6.9199999999999404</c:v>
                </c:pt>
                <c:pt idx="693">
                  <c:v>6.9299999999999402</c:v>
                </c:pt>
                <c:pt idx="694">
                  <c:v>6.93999999999994</c:v>
                </c:pt>
                <c:pt idx="695">
                  <c:v>6.9499999999999398</c:v>
                </c:pt>
                <c:pt idx="696">
                  <c:v>6.9599999999999396</c:v>
                </c:pt>
                <c:pt idx="697">
                  <c:v>6.9699999999999402</c:v>
                </c:pt>
                <c:pt idx="698">
                  <c:v>6.97999999999994</c:v>
                </c:pt>
                <c:pt idx="699">
                  <c:v>6.9899999999999398</c:v>
                </c:pt>
                <c:pt idx="700">
                  <c:v>6.9999999999999396</c:v>
                </c:pt>
                <c:pt idx="701">
                  <c:v>7.0099999999999403</c:v>
                </c:pt>
                <c:pt idx="702">
                  <c:v>7.0199999999999401</c:v>
                </c:pt>
                <c:pt idx="703">
                  <c:v>7.0299999999999399</c:v>
                </c:pt>
                <c:pt idx="704">
                  <c:v>7.0399999999999299</c:v>
                </c:pt>
                <c:pt idx="705">
                  <c:v>7.0499999999999297</c:v>
                </c:pt>
                <c:pt idx="706">
                  <c:v>7.0599999999999303</c:v>
                </c:pt>
                <c:pt idx="707">
                  <c:v>7.0699999999999301</c:v>
                </c:pt>
                <c:pt idx="708">
                  <c:v>7.0799999999999299</c:v>
                </c:pt>
                <c:pt idx="709">
                  <c:v>7.0899999999999297</c:v>
                </c:pt>
                <c:pt idx="710">
                  <c:v>7.0999999999999304</c:v>
                </c:pt>
                <c:pt idx="711">
                  <c:v>7.1099999999999302</c:v>
                </c:pt>
                <c:pt idx="712">
                  <c:v>7.1199999999999299</c:v>
                </c:pt>
                <c:pt idx="713">
                  <c:v>7.1299999999999297</c:v>
                </c:pt>
                <c:pt idx="714">
                  <c:v>7.1399999999999304</c:v>
                </c:pt>
                <c:pt idx="715">
                  <c:v>7.1499999999999302</c:v>
                </c:pt>
                <c:pt idx="716">
                  <c:v>7.15999999999993</c:v>
                </c:pt>
                <c:pt idx="717">
                  <c:v>7.1699999999999298</c:v>
                </c:pt>
                <c:pt idx="718">
                  <c:v>7.1799999999999304</c:v>
                </c:pt>
                <c:pt idx="719">
                  <c:v>7.1899999999999302</c:v>
                </c:pt>
                <c:pt idx="720">
                  <c:v>7.19999999999993</c:v>
                </c:pt>
                <c:pt idx="721">
                  <c:v>7.2099999999999298</c:v>
                </c:pt>
                <c:pt idx="722">
                  <c:v>7.2199999999999296</c:v>
                </c:pt>
                <c:pt idx="723">
                  <c:v>7.2299999999999303</c:v>
                </c:pt>
                <c:pt idx="724">
                  <c:v>7.23999999999993</c:v>
                </c:pt>
                <c:pt idx="725">
                  <c:v>7.2499999999999298</c:v>
                </c:pt>
                <c:pt idx="726">
                  <c:v>7.2599999999999296</c:v>
                </c:pt>
                <c:pt idx="727">
                  <c:v>7.2699999999999303</c:v>
                </c:pt>
                <c:pt idx="728">
                  <c:v>7.2799999999999301</c:v>
                </c:pt>
                <c:pt idx="729">
                  <c:v>7.2899999999999299</c:v>
                </c:pt>
                <c:pt idx="730">
                  <c:v>7.2999999999999297</c:v>
                </c:pt>
                <c:pt idx="731">
                  <c:v>7.3099999999999303</c:v>
                </c:pt>
                <c:pt idx="732">
                  <c:v>7.3199999999999301</c:v>
                </c:pt>
                <c:pt idx="733">
                  <c:v>7.3299999999999299</c:v>
                </c:pt>
                <c:pt idx="734">
                  <c:v>7.3399999999999297</c:v>
                </c:pt>
                <c:pt idx="735">
                  <c:v>7.3499999999999304</c:v>
                </c:pt>
                <c:pt idx="736">
                  <c:v>7.3599999999999302</c:v>
                </c:pt>
                <c:pt idx="737">
                  <c:v>7.3699999999999299</c:v>
                </c:pt>
                <c:pt idx="738">
                  <c:v>7.3799999999999297</c:v>
                </c:pt>
                <c:pt idx="739">
                  <c:v>7.3899999999999304</c:v>
                </c:pt>
                <c:pt idx="740">
                  <c:v>7.3999999999999302</c:v>
                </c:pt>
                <c:pt idx="741">
                  <c:v>7.40999999999993</c:v>
                </c:pt>
                <c:pt idx="742">
                  <c:v>7.4199999999999298</c:v>
                </c:pt>
                <c:pt idx="743">
                  <c:v>7.4299999999999304</c:v>
                </c:pt>
                <c:pt idx="744">
                  <c:v>7.4399999999999302</c:v>
                </c:pt>
                <c:pt idx="745">
                  <c:v>7.44999999999993</c:v>
                </c:pt>
                <c:pt idx="746">
                  <c:v>7.4599999999999298</c:v>
                </c:pt>
                <c:pt idx="747">
                  <c:v>7.4699999999999296</c:v>
                </c:pt>
                <c:pt idx="748">
                  <c:v>7.4799999999999303</c:v>
                </c:pt>
                <c:pt idx="749">
                  <c:v>7.48999999999993</c:v>
                </c:pt>
                <c:pt idx="750">
                  <c:v>7.4999999999999298</c:v>
                </c:pt>
                <c:pt idx="751">
                  <c:v>7.5099999999999199</c:v>
                </c:pt>
                <c:pt idx="752">
                  <c:v>7.5199999999999196</c:v>
                </c:pt>
                <c:pt idx="753">
                  <c:v>7.5299999999999203</c:v>
                </c:pt>
                <c:pt idx="754">
                  <c:v>7.5399999999999201</c:v>
                </c:pt>
                <c:pt idx="755">
                  <c:v>7.5499999999999199</c:v>
                </c:pt>
                <c:pt idx="756">
                  <c:v>7.5599999999999197</c:v>
                </c:pt>
                <c:pt idx="757">
                  <c:v>7.5699999999999203</c:v>
                </c:pt>
                <c:pt idx="758">
                  <c:v>7.5799999999999201</c:v>
                </c:pt>
                <c:pt idx="759">
                  <c:v>7.5899999999999199</c:v>
                </c:pt>
                <c:pt idx="760">
                  <c:v>7.5999999999999197</c:v>
                </c:pt>
                <c:pt idx="761">
                  <c:v>7.6099999999999204</c:v>
                </c:pt>
                <c:pt idx="762">
                  <c:v>7.6199999999999202</c:v>
                </c:pt>
                <c:pt idx="763">
                  <c:v>7.62999999999992</c:v>
                </c:pt>
                <c:pt idx="764">
                  <c:v>7.6399999999999197</c:v>
                </c:pt>
                <c:pt idx="765">
                  <c:v>7.6499999999999204</c:v>
                </c:pt>
                <c:pt idx="766">
                  <c:v>7.6599999999999202</c:v>
                </c:pt>
                <c:pt idx="767">
                  <c:v>7.66999999999992</c:v>
                </c:pt>
                <c:pt idx="768">
                  <c:v>7.6799999999999198</c:v>
                </c:pt>
                <c:pt idx="769">
                  <c:v>7.6899999999999196</c:v>
                </c:pt>
                <c:pt idx="770">
                  <c:v>7.6999999999999202</c:v>
                </c:pt>
                <c:pt idx="771">
                  <c:v>7.70999999999992</c:v>
                </c:pt>
                <c:pt idx="772">
                  <c:v>7.7199999999999198</c:v>
                </c:pt>
                <c:pt idx="773">
                  <c:v>7.7299999999999196</c:v>
                </c:pt>
                <c:pt idx="774">
                  <c:v>7.7399999999999203</c:v>
                </c:pt>
                <c:pt idx="775">
                  <c:v>7.7499999999999201</c:v>
                </c:pt>
                <c:pt idx="776">
                  <c:v>7.7599999999999199</c:v>
                </c:pt>
                <c:pt idx="777">
                  <c:v>7.7699999999999196</c:v>
                </c:pt>
                <c:pt idx="778">
                  <c:v>7.7799999999999203</c:v>
                </c:pt>
                <c:pt idx="779">
                  <c:v>7.7899999999999201</c:v>
                </c:pt>
                <c:pt idx="780">
                  <c:v>7.7999999999999199</c:v>
                </c:pt>
                <c:pt idx="781">
                  <c:v>7.8099999999999197</c:v>
                </c:pt>
                <c:pt idx="782">
                  <c:v>7.8199999999999203</c:v>
                </c:pt>
                <c:pt idx="783">
                  <c:v>7.8299999999999201</c:v>
                </c:pt>
                <c:pt idx="784">
                  <c:v>7.8399999999999199</c:v>
                </c:pt>
                <c:pt idx="785">
                  <c:v>7.8499999999999197</c:v>
                </c:pt>
                <c:pt idx="786">
                  <c:v>7.8599999999999204</c:v>
                </c:pt>
                <c:pt idx="787">
                  <c:v>7.8699999999999202</c:v>
                </c:pt>
                <c:pt idx="788">
                  <c:v>7.87999999999992</c:v>
                </c:pt>
                <c:pt idx="789">
                  <c:v>7.8899999999999197</c:v>
                </c:pt>
                <c:pt idx="790">
                  <c:v>7.8999999999999204</c:v>
                </c:pt>
                <c:pt idx="791">
                  <c:v>7.9099999999999202</c:v>
                </c:pt>
                <c:pt idx="792">
                  <c:v>7.91999999999992</c:v>
                </c:pt>
                <c:pt idx="793">
                  <c:v>7.9299999999999198</c:v>
                </c:pt>
                <c:pt idx="794">
                  <c:v>7.9399999999999196</c:v>
                </c:pt>
                <c:pt idx="795">
                  <c:v>7.9499999999999202</c:v>
                </c:pt>
                <c:pt idx="796">
                  <c:v>7.95999999999992</c:v>
                </c:pt>
                <c:pt idx="797">
                  <c:v>7.9699999999999198</c:v>
                </c:pt>
                <c:pt idx="798">
                  <c:v>7.9799999999999098</c:v>
                </c:pt>
                <c:pt idx="799">
                  <c:v>7.9899999999999096</c:v>
                </c:pt>
                <c:pt idx="800">
                  <c:v>7.9999999999999103</c:v>
                </c:pt>
                <c:pt idx="801">
                  <c:v>8.0099999999999092</c:v>
                </c:pt>
                <c:pt idx="802">
                  <c:v>8.0199999999999108</c:v>
                </c:pt>
                <c:pt idx="803">
                  <c:v>8.0299999999999105</c:v>
                </c:pt>
                <c:pt idx="804">
                  <c:v>8.0399999999999103</c:v>
                </c:pt>
                <c:pt idx="805">
                  <c:v>8.0499999999999101</c:v>
                </c:pt>
                <c:pt idx="806">
                  <c:v>8.0599999999999099</c:v>
                </c:pt>
                <c:pt idx="807">
                  <c:v>8.0699999999999097</c:v>
                </c:pt>
                <c:pt idx="808">
                  <c:v>8.0799999999999095</c:v>
                </c:pt>
                <c:pt idx="809">
                  <c:v>8.0899999999999093</c:v>
                </c:pt>
                <c:pt idx="810">
                  <c:v>8.0999999999999108</c:v>
                </c:pt>
                <c:pt idx="811">
                  <c:v>8.1099999999999106</c:v>
                </c:pt>
                <c:pt idx="812">
                  <c:v>8.1199999999999104</c:v>
                </c:pt>
                <c:pt idx="813">
                  <c:v>8.1299999999999102</c:v>
                </c:pt>
                <c:pt idx="814">
                  <c:v>8.13999999999991</c:v>
                </c:pt>
                <c:pt idx="815">
                  <c:v>8.1499999999999098</c:v>
                </c:pt>
                <c:pt idx="816">
                  <c:v>8.1599999999999095</c:v>
                </c:pt>
                <c:pt idx="817">
                  <c:v>8.1699999999999093</c:v>
                </c:pt>
                <c:pt idx="818">
                  <c:v>8.1799999999999091</c:v>
                </c:pt>
                <c:pt idx="819">
                  <c:v>8.1899999999999107</c:v>
                </c:pt>
                <c:pt idx="820">
                  <c:v>8.1999999999999105</c:v>
                </c:pt>
                <c:pt idx="821">
                  <c:v>8.2099999999999103</c:v>
                </c:pt>
                <c:pt idx="822">
                  <c:v>8.21999999999991</c:v>
                </c:pt>
                <c:pt idx="823">
                  <c:v>8.2299999999999098</c:v>
                </c:pt>
                <c:pt idx="824">
                  <c:v>8.2399999999999096</c:v>
                </c:pt>
                <c:pt idx="825">
                  <c:v>8.2499999999999094</c:v>
                </c:pt>
                <c:pt idx="826">
                  <c:v>8.2599999999999092</c:v>
                </c:pt>
                <c:pt idx="827">
                  <c:v>8.2699999999999108</c:v>
                </c:pt>
                <c:pt idx="828">
                  <c:v>8.2799999999999105</c:v>
                </c:pt>
                <c:pt idx="829">
                  <c:v>8.2899999999999103</c:v>
                </c:pt>
                <c:pt idx="830">
                  <c:v>8.2999999999999101</c:v>
                </c:pt>
                <c:pt idx="831">
                  <c:v>8.3099999999999099</c:v>
                </c:pt>
                <c:pt idx="832">
                  <c:v>8.3199999999999097</c:v>
                </c:pt>
                <c:pt idx="833">
                  <c:v>8.3299999999999095</c:v>
                </c:pt>
                <c:pt idx="834">
                  <c:v>8.3399999999999093</c:v>
                </c:pt>
                <c:pt idx="835">
                  <c:v>8.3499999999999108</c:v>
                </c:pt>
                <c:pt idx="836">
                  <c:v>8.3599999999999106</c:v>
                </c:pt>
                <c:pt idx="837">
                  <c:v>8.3699999999999104</c:v>
                </c:pt>
                <c:pt idx="838">
                  <c:v>8.3799999999999102</c:v>
                </c:pt>
                <c:pt idx="839">
                  <c:v>8.38999999999991</c:v>
                </c:pt>
                <c:pt idx="840">
                  <c:v>8.3999999999999098</c:v>
                </c:pt>
                <c:pt idx="841">
                  <c:v>8.4099999999999095</c:v>
                </c:pt>
                <c:pt idx="842">
                  <c:v>8.4199999999999093</c:v>
                </c:pt>
                <c:pt idx="843">
                  <c:v>8.4299999999999091</c:v>
                </c:pt>
                <c:pt idx="844">
                  <c:v>8.4399999999999107</c:v>
                </c:pt>
                <c:pt idx="845">
                  <c:v>8.4499999999998998</c:v>
                </c:pt>
                <c:pt idx="846">
                  <c:v>8.4599999999998996</c:v>
                </c:pt>
                <c:pt idx="847">
                  <c:v>8.4699999999998994</c:v>
                </c:pt>
                <c:pt idx="848">
                  <c:v>8.4799999999998992</c:v>
                </c:pt>
                <c:pt idx="849">
                  <c:v>8.4899999999999007</c:v>
                </c:pt>
                <c:pt idx="850">
                  <c:v>8.4999999999999005</c:v>
                </c:pt>
                <c:pt idx="851">
                  <c:v>8.5099999999999003</c:v>
                </c:pt>
                <c:pt idx="852">
                  <c:v>8.5199999999999001</c:v>
                </c:pt>
                <c:pt idx="853">
                  <c:v>8.5299999999998999</c:v>
                </c:pt>
                <c:pt idx="854">
                  <c:v>8.5399999999998997</c:v>
                </c:pt>
                <c:pt idx="855">
                  <c:v>8.5499999999998995</c:v>
                </c:pt>
                <c:pt idx="856">
                  <c:v>8.5599999999998992</c:v>
                </c:pt>
                <c:pt idx="857">
                  <c:v>8.5699999999999008</c:v>
                </c:pt>
                <c:pt idx="858">
                  <c:v>8.5799999999999006</c:v>
                </c:pt>
                <c:pt idx="859">
                  <c:v>8.5899999999999004</c:v>
                </c:pt>
                <c:pt idx="860">
                  <c:v>8.5999999999999002</c:v>
                </c:pt>
                <c:pt idx="861">
                  <c:v>8.6099999999999</c:v>
                </c:pt>
                <c:pt idx="862">
                  <c:v>8.6199999999998997</c:v>
                </c:pt>
                <c:pt idx="863">
                  <c:v>8.6299999999998995</c:v>
                </c:pt>
                <c:pt idx="864">
                  <c:v>8.6399999999998993</c:v>
                </c:pt>
                <c:pt idx="865">
                  <c:v>8.6499999999999009</c:v>
                </c:pt>
                <c:pt idx="866">
                  <c:v>8.6599999999999007</c:v>
                </c:pt>
                <c:pt idx="867">
                  <c:v>8.6699999999999005</c:v>
                </c:pt>
                <c:pt idx="868">
                  <c:v>8.6799999999999002</c:v>
                </c:pt>
                <c:pt idx="869">
                  <c:v>8.6899999999999</c:v>
                </c:pt>
                <c:pt idx="870">
                  <c:v>8.6999999999998998</c:v>
                </c:pt>
                <c:pt idx="871">
                  <c:v>8.7099999999998996</c:v>
                </c:pt>
                <c:pt idx="872">
                  <c:v>8.7199999999998994</c:v>
                </c:pt>
                <c:pt idx="873">
                  <c:v>8.7299999999998992</c:v>
                </c:pt>
                <c:pt idx="874">
                  <c:v>8.7399999999999007</c:v>
                </c:pt>
                <c:pt idx="875">
                  <c:v>8.7499999999999005</c:v>
                </c:pt>
                <c:pt idx="876">
                  <c:v>8.7599999999999003</c:v>
                </c:pt>
                <c:pt idx="877">
                  <c:v>8.7699999999999001</c:v>
                </c:pt>
                <c:pt idx="878">
                  <c:v>8.7799999999998999</c:v>
                </c:pt>
                <c:pt idx="879">
                  <c:v>8.7899999999998997</c:v>
                </c:pt>
                <c:pt idx="880">
                  <c:v>8.7999999999998995</c:v>
                </c:pt>
                <c:pt idx="881">
                  <c:v>8.8099999999998992</c:v>
                </c:pt>
                <c:pt idx="882">
                  <c:v>8.8199999999999008</c:v>
                </c:pt>
                <c:pt idx="883">
                  <c:v>8.8299999999999006</c:v>
                </c:pt>
                <c:pt idx="884">
                  <c:v>8.8399999999999004</c:v>
                </c:pt>
                <c:pt idx="885">
                  <c:v>8.8499999999999002</c:v>
                </c:pt>
                <c:pt idx="886">
                  <c:v>8.8599999999999</c:v>
                </c:pt>
                <c:pt idx="887">
                  <c:v>8.8699999999998997</c:v>
                </c:pt>
                <c:pt idx="888">
                  <c:v>8.8799999999998995</c:v>
                </c:pt>
                <c:pt idx="889">
                  <c:v>8.8899999999998993</c:v>
                </c:pt>
                <c:pt idx="890">
                  <c:v>8.8999999999999009</c:v>
                </c:pt>
                <c:pt idx="891">
                  <c:v>8.9099999999999007</c:v>
                </c:pt>
                <c:pt idx="892">
                  <c:v>8.9199999999998898</c:v>
                </c:pt>
                <c:pt idx="893">
                  <c:v>8.9299999999998896</c:v>
                </c:pt>
                <c:pt idx="894">
                  <c:v>8.9399999999998894</c:v>
                </c:pt>
                <c:pt idx="895">
                  <c:v>8.9499999999998892</c:v>
                </c:pt>
                <c:pt idx="896">
                  <c:v>8.9599999999998907</c:v>
                </c:pt>
                <c:pt idx="897">
                  <c:v>8.9699999999998905</c:v>
                </c:pt>
                <c:pt idx="898">
                  <c:v>8.9799999999998903</c:v>
                </c:pt>
                <c:pt idx="899">
                  <c:v>8.9899999999998901</c:v>
                </c:pt>
                <c:pt idx="900">
                  <c:v>8.9999999999998899</c:v>
                </c:pt>
                <c:pt idx="901">
                  <c:v>9.0099999999998897</c:v>
                </c:pt>
                <c:pt idx="902">
                  <c:v>9.0199999999998894</c:v>
                </c:pt>
                <c:pt idx="903">
                  <c:v>9.0299999999998892</c:v>
                </c:pt>
                <c:pt idx="904">
                  <c:v>9.0399999999998908</c:v>
                </c:pt>
                <c:pt idx="905">
                  <c:v>9.0499999999998906</c:v>
                </c:pt>
                <c:pt idx="906">
                  <c:v>9.0599999999998904</c:v>
                </c:pt>
                <c:pt idx="907">
                  <c:v>9.0699999999998902</c:v>
                </c:pt>
                <c:pt idx="908">
                  <c:v>9.0799999999998899</c:v>
                </c:pt>
                <c:pt idx="909">
                  <c:v>9.0899999999998897</c:v>
                </c:pt>
                <c:pt idx="910">
                  <c:v>9.0999999999998895</c:v>
                </c:pt>
                <c:pt idx="911">
                  <c:v>9.1099999999998893</c:v>
                </c:pt>
                <c:pt idx="912">
                  <c:v>9.1199999999998909</c:v>
                </c:pt>
                <c:pt idx="913">
                  <c:v>9.1299999999998906</c:v>
                </c:pt>
                <c:pt idx="914">
                  <c:v>9.1399999999998904</c:v>
                </c:pt>
                <c:pt idx="915">
                  <c:v>9.1499999999998902</c:v>
                </c:pt>
                <c:pt idx="916">
                  <c:v>9.15999999999989</c:v>
                </c:pt>
                <c:pt idx="917">
                  <c:v>9.1699999999998898</c:v>
                </c:pt>
                <c:pt idx="918">
                  <c:v>9.1799999999998896</c:v>
                </c:pt>
                <c:pt idx="919">
                  <c:v>9.1899999999998894</c:v>
                </c:pt>
                <c:pt idx="920">
                  <c:v>9.1999999999998892</c:v>
                </c:pt>
                <c:pt idx="921">
                  <c:v>9.2099999999998907</c:v>
                </c:pt>
                <c:pt idx="922">
                  <c:v>9.2199999999998905</c:v>
                </c:pt>
                <c:pt idx="923">
                  <c:v>9.2299999999998903</c:v>
                </c:pt>
                <c:pt idx="924">
                  <c:v>9.2399999999998901</c:v>
                </c:pt>
                <c:pt idx="925">
                  <c:v>9.2499999999998899</c:v>
                </c:pt>
                <c:pt idx="926">
                  <c:v>9.2599999999998897</c:v>
                </c:pt>
                <c:pt idx="927">
                  <c:v>9.2699999999998894</c:v>
                </c:pt>
                <c:pt idx="928">
                  <c:v>9.2799999999998892</c:v>
                </c:pt>
                <c:pt idx="929">
                  <c:v>9.2899999999998908</c:v>
                </c:pt>
                <c:pt idx="930">
                  <c:v>9.2999999999998906</c:v>
                </c:pt>
                <c:pt idx="931">
                  <c:v>9.3099999999998904</c:v>
                </c:pt>
                <c:pt idx="932">
                  <c:v>9.3199999999998902</c:v>
                </c:pt>
                <c:pt idx="933">
                  <c:v>9.3299999999998899</c:v>
                </c:pt>
                <c:pt idx="934">
                  <c:v>9.3399999999998897</c:v>
                </c:pt>
                <c:pt idx="935">
                  <c:v>9.3499999999998895</c:v>
                </c:pt>
                <c:pt idx="936">
                  <c:v>9.3599999999998893</c:v>
                </c:pt>
                <c:pt idx="937">
                  <c:v>9.3699999999998909</c:v>
                </c:pt>
                <c:pt idx="938">
                  <c:v>9.3799999999998906</c:v>
                </c:pt>
                <c:pt idx="939">
                  <c:v>9.3899999999998798</c:v>
                </c:pt>
                <c:pt idx="940">
                  <c:v>9.3999999999998796</c:v>
                </c:pt>
                <c:pt idx="941">
                  <c:v>9.4099999999998793</c:v>
                </c:pt>
                <c:pt idx="942">
                  <c:v>9.4199999999998791</c:v>
                </c:pt>
                <c:pt idx="943">
                  <c:v>9.4299999999998807</c:v>
                </c:pt>
                <c:pt idx="944">
                  <c:v>9.4399999999998805</c:v>
                </c:pt>
                <c:pt idx="945">
                  <c:v>9.4499999999998803</c:v>
                </c:pt>
                <c:pt idx="946">
                  <c:v>9.4599999999998801</c:v>
                </c:pt>
                <c:pt idx="947">
                  <c:v>9.4699999999998798</c:v>
                </c:pt>
                <c:pt idx="948">
                  <c:v>9.4799999999998796</c:v>
                </c:pt>
                <c:pt idx="949">
                  <c:v>9.4899999999998794</c:v>
                </c:pt>
                <c:pt idx="950">
                  <c:v>9.4999999999998792</c:v>
                </c:pt>
                <c:pt idx="951">
                  <c:v>9.5099999999998808</c:v>
                </c:pt>
                <c:pt idx="952">
                  <c:v>9.5199999999998806</c:v>
                </c:pt>
                <c:pt idx="953">
                  <c:v>9.5299999999998803</c:v>
                </c:pt>
                <c:pt idx="954">
                  <c:v>9.5399999999998801</c:v>
                </c:pt>
                <c:pt idx="955">
                  <c:v>9.5499999999998799</c:v>
                </c:pt>
                <c:pt idx="956">
                  <c:v>9.5599999999998797</c:v>
                </c:pt>
                <c:pt idx="957">
                  <c:v>9.5699999999998795</c:v>
                </c:pt>
                <c:pt idx="958">
                  <c:v>9.5799999999998793</c:v>
                </c:pt>
                <c:pt idx="959">
                  <c:v>9.5899999999998808</c:v>
                </c:pt>
                <c:pt idx="960">
                  <c:v>9.5999999999998806</c:v>
                </c:pt>
                <c:pt idx="961">
                  <c:v>9.6099999999998804</c:v>
                </c:pt>
                <c:pt idx="962">
                  <c:v>9.6199999999998802</c:v>
                </c:pt>
                <c:pt idx="963">
                  <c:v>9.62999999999988</c:v>
                </c:pt>
                <c:pt idx="964">
                  <c:v>9.6399999999998798</c:v>
                </c:pt>
                <c:pt idx="965">
                  <c:v>9.6499999999998796</c:v>
                </c:pt>
                <c:pt idx="966">
                  <c:v>9.6599999999998793</c:v>
                </c:pt>
                <c:pt idx="967">
                  <c:v>9.6699999999998791</c:v>
                </c:pt>
                <c:pt idx="968">
                  <c:v>9.6799999999998807</c:v>
                </c:pt>
                <c:pt idx="969">
                  <c:v>9.6899999999998805</c:v>
                </c:pt>
                <c:pt idx="970">
                  <c:v>9.6999999999998803</c:v>
                </c:pt>
                <c:pt idx="971">
                  <c:v>9.7099999999998801</c:v>
                </c:pt>
                <c:pt idx="972">
                  <c:v>9.7199999999998798</c:v>
                </c:pt>
                <c:pt idx="973">
                  <c:v>9.7299999999998796</c:v>
                </c:pt>
                <c:pt idx="974">
                  <c:v>9.7399999999998794</c:v>
                </c:pt>
                <c:pt idx="975">
                  <c:v>9.7499999999998792</c:v>
                </c:pt>
                <c:pt idx="976">
                  <c:v>9.7599999999998808</c:v>
                </c:pt>
                <c:pt idx="977">
                  <c:v>9.7699999999998806</c:v>
                </c:pt>
                <c:pt idx="978">
                  <c:v>9.7799999999998803</c:v>
                </c:pt>
                <c:pt idx="979">
                  <c:v>9.7899999999998801</c:v>
                </c:pt>
                <c:pt idx="980">
                  <c:v>9.7999999999998799</c:v>
                </c:pt>
                <c:pt idx="981">
                  <c:v>9.8099999999998797</c:v>
                </c:pt>
                <c:pt idx="982">
                  <c:v>9.8199999999998795</c:v>
                </c:pt>
                <c:pt idx="983">
                  <c:v>9.8299999999998793</c:v>
                </c:pt>
                <c:pt idx="984">
                  <c:v>9.8399999999998808</c:v>
                </c:pt>
                <c:pt idx="985">
                  <c:v>9.8499999999998806</c:v>
                </c:pt>
                <c:pt idx="986">
                  <c:v>9.8599999999998698</c:v>
                </c:pt>
                <c:pt idx="987">
                  <c:v>9.8699999999998695</c:v>
                </c:pt>
                <c:pt idx="988">
                  <c:v>9.8799999999998693</c:v>
                </c:pt>
                <c:pt idx="989">
                  <c:v>9.8899999999998691</c:v>
                </c:pt>
                <c:pt idx="990">
                  <c:v>9.8999999999998707</c:v>
                </c:pt>
                <c:pt idx="991">
                  <c:v>9.9099999999998705</c:v>
                </c:pt>
                <c:pt idx="992">
                  <c:v>9.9199999999998703</c:v>
                </c:pt>
                <c:pt idx="993">
                  <c:v>9.92999999999987</c:v>
                </c:pt>
                <c:pt idx="994">
                  <c:v>9.9399999999998698</c:v>
                </c:pt>
                <c:pt idx="995">
                  <c:v>9.9499999999998696</c:v>
                </c:pt>
                <c:pt idx="996">
                  <c:v>9.9599999999998694</c:v>
                </c:pt>
                <c:pt idx="997">
                  <c:v>9.9699999999998692</c:v>
                </c:pt>
                <c:pt idx="998">
                  <c:v>9.9799999999998708</c:v>
                </c:pt>
                <c:pt idx="999">
                  <c:v>9.9899999999998705</c:v>
                </c:pt>
                <c:pt idx="1000">
                  <c:v>9.9999999999998703</c:v>
                </c:pt>
              </c:numCache>
            </c:numRef>
          </c:xVal>
          <c:yVal>
            <c:numRef>
              <c:f>Model!$D$2:$D$1002</c:f>
              <c:numCache>
                <c:formatCode>0.00</c:formatCode>
                <c:ptCount val="1001"/>
                <c:pt idx="0">
                  <c:v>0</c:v>
                </c:pt>
                <c:pt idx="1">
                  <c:v>1.0863494797649587E-2</c:v>
                </c:pt>
                <c:pt idx="2">
                  <c:v>4.3292369546853671E-2</c:v>
                </c:pt>
                <c:pt idx="3">
                  <c:v>9.7046237542585345E-2</c:v>
                </c:pt>
                <c:pt idx="4">
                  <c:v>0.17188739164166567</c:v>
                </c:pt>
                <c:pt idx="5">
                  <c:v>0.26758077439388295</c:v>
                </c:pt>
                <c:pt idx="6">
                  <c:v>0.38389394850628555</c:v>
                </c:pt>
                <c:pt idx="7">
                  <c:v>0.52059706763656699</c:v>
                </c:pt>
                <c:pt idx="8">
                  <c:v>0.67746284751198793</c:v>
                </c:pt>
                <c:pt idx="9">
                  <c:v>0.85426653737039615</c:v>
                </c:pt>
                <c:pt idx="10">
                  <c:v>1.0507858917194319</c:v>
                </c:pt>
                <c:pt idx="11">
                  <c:v>1.2668011424106069</c:v>
                </c:pt>
                <c:pt idx="12">
                  <c:v>1.5020949710246292</c:v>
                </c:pt>
                <c:pt idx="13">
                  <c:v>1.7564524815645406</c:v>
                </c:pt>
                <c:pt idx="14">
                  <c:v>2.0296611734533485</c:v>
                </c:pt>
                <c:pt idx="15">
                  <c:v>2.3215109148325048</c:v>
                </c:pt>
                <c:pt idx="16">
                  <c:v>2.6317939161580632</c:v>
                </c:pt>
                <c:pt idx="17">
                  <c:v>2.9603047040912465</c:v>
                </c:pt>
                <c:pt idx="18">
                  <c:v>3.3068400956799593</c:v>
                </c:pt>
                <c:pt idx="19">
                  <c:v>3.6711991728280751</c:v>
                </c:pt>
                <c:pt idx="20">
                  <c:v>4.0531832570494544</c:v>
                </c:pt>
                <c:pt idx="21">
                  <c:v>4.4525958845031681</c:v>
                </c:pt>
                <c:pt idx="22">
                  <c:v>4.8692427813072072</c:v>
                </c:pt>
                <c:pt idx="23">
                  <c:v>5.3029318391272184</c:v>
                </c:pt>
                <c:pt idx="24">
                  <c:v>5.7534730910374066</c:v>
                </c:pt>
                <c:pt idx="25">
                  <c:v>6.220678687650576</c:v>
                </c:pt>
                <c:pt idx="26">
                  <c:v>6.7043628735140857</c:v>
                </c:pt>
                <c:pt idx="27">
                  <c:v>7.2043419637690462</c:v>
                </c:pt>
                <c:pt idx="28">
                  <c:v>7.7204343210697317</c:v>
                </c:pt>
                <c:pt idx="29">
                  <c:v>8.2524603327600445</c:v>
                </c:pt>
                <c:pt idx="30">
                  <c:v>8.8002423883047385</c:v>
                </c:pt>
                <c:pt idx="31">
                  <c:v>9.3636048569717829</c:v>
                </c:pt>
                <c:pt idx="32">
                  <c:v>9.9423740657639854</c:v>
                </c:pt>
                <c:pt idx="33">
                  <c:v>10.536378277596164</c:v>
                </c:pt>
                <c:pt idx="34">
                  <c:v>11.145447669715843</c:v>
                </c:pt>
                <c:pt idx="35">
                  <c:v>11.769414312364432</c:v>
                </c:pt>
                <c:pt idx="36">
                  <c:v>12.408112147676206</c:v>
                </c:pt>
                <c:pt idx="37">
                  <c:v>13.061376968812567</c:v>
                </c:pt>
                <c:pt idx="38">
                  <c:v>13.729046399328887</c:v>
                </c:pt>
                <c:pt idx="39">
                  <c:v>14.410959872771272</c:v>
                </c:pt>
                <c:pt idx="40">
                  <c:v>15.106958612500819</c:v>
                </c:pt>
                <c:pt idx="41">
                  <c:v>15.816885611742833</c:v>
                </c:pt>
                <c:pt idx="42">
                  <c:v>16.540585613858283</c:v>
                </c:pt>
                <c:pt idx="43">
                  <c:v>17.277905092835297</c:v>
                </c:pt>
                <c:pt idx="44">
                  <c:v>18.028692233998072</c:v>
                </c:pt>
                <c:pt idx="45">
                  <c:v>18.792796914930719</c:v>
                </c:pt>
                <c:pt idx="46">
                  <c:v>19.570070686613988</c:v>
                </c:pt>
                <c:pt idx="47">
                  <c:v>20.360366754772031</c:v>
                </c:pt>
                <c:pt idx="48">
                  <c:v>21.163539961427233</c:v>
                </c:pt>
                <c:pt idx="49">
                  <c:v>21.979446766660487</c:v>
                </c:pt>
                <c:pt idx="50">
                  <c:v>22.807945230574973</c:v>
                </c:pt>
                <c:pt idx="51">
                  <c:v>23.648894995460935</c:v>
                </c:pt>
                <c:pt idx="52">
                  <c:v>24.502157268159138</c:v>
                </c:pt>
                <c:pt idx="53">
                  <c:v>25.367594802621042</c:v>
                </c:pt>
                <c:pt idx="54">
                  <c:v>26.245071882663368</c:v>
                </c:pt>
                <c:pt idx="55">
                  <c:v>27.134454304914925</c:v>
                </c:pt>
                <c:pt idx="56">
                  <c:v>28.035609361953306</c:v>
                </c:pt>
                <c:pt idx="57">
                  <c:v>28.948405825629891</c:v>
                </c:pt>
                <c:pt idx="58">
                  <c:v>29.872713930580474</c:v>
                </c:pt>
                <c:pt idx="59">
                  <c:v>30.808405357919881</c:v>
                </c:pt>
                <c:pt idx="60">
                  <c:v>31.755353219118092</c:v>
                </c:pt>
                <c:pt idx="61">
                  <c:v>32.713432040056304</c:v>
                </c:pt>
                <c:pt idx="62">
                  <c:v>33.682517745260753</c:v>
                </c:pt>
                <c:pt idx="63">
                  <c:v>34.662487642312044</c:v>
                </c:pt>
                <c:pt idx="64">
                  <c:v>35.653220406428488</c:v>
                </c:pt>
                <c:pt idx="65">
                  <c:v>36.654596065221199</c:v>
                </c:pt>
                <c:pt idx="66">
                  <c:v>37.666495983619143</c:v>
                </c:pt>
                <c:pt idx="67">
                  <c:v>38.688802848962141</c:v>
                </c:pt>
                <c:pt idx="68">
                  <c:v>39.721400656260244</c:v>
                </c:pt>
                <c:pt idx="69">
                  <c:v>40.764174693617207</c:v>
                </c:pt>
                <c:pt idx="70">
                  <c:v>41.817011527816462</c:v>
                </c:pt>
                <c:pt idx="71">
                  <c:v>42.879798990068068</c:v>
                </c:pt>
                <c:pt idx="72">
                  <c:v>43.952426161913934</c:v>
                </c:pt>
                <c:pt idx="73">
                  <c:v>45.034783361290863</c:v>
                </c:pt>
                <c:pt idx="74">
                  <c:v>46.126762128748439</c:v>
                </c:pt>
                <c:pt idx="75">
                  <c:v>47.228255213820773</c:v>
                </c:pt>
                <c:pt idx="76">
                  <c:v>48.339156561549927</c:v>
                </c:pt>
                <c:pt idx="77">
                  <c:v>49.459361299160051</c:v>
                </c:pt>
                <c:pt idx="78">
                  <c:v>50.58876572287943</c:v>
                </c:pt>
                <c:pt idx="79">
                  <c:v>51.727267284909843</c:v>
                </c:pt>
                <c:pt idx="80">
                  <c:v>52.874764580541182</c:v>
                </c:pt>
                <c:pt idx="81">
                  <c:v>54.031157335409432</c:v>
                </c:pt>
                <c:pt idx="82">
                  <c:v>55.196346392896842</c:v>
                </c:pt>
                <c:pt idx="83">
                  <c:v>56.370233701672731</c:v>
                </c:pt>
                <c:pt idx="84">
                  <c:v>57.552722303372718</c:v>
                </c:pt>
                <c:pt idx="85">
                  <c:v>58.743716320415729</c:v>
                </c:pt>
                <c:pt idx="86">
                  <c:v>59.943120943956558</c:v>
                </c:pt>
                <c:pt idx="87">
                  <c:v>61.150842421972939</c:v>
                </c:pt>
                <c:pt idx="88">
                  <c:v>62.366788047485016</c:v>
                </c:pt>
                <c:pt idx="89">
                  <c:v>63.590866146906606</c:v>
                </c:pt>
                <c:pt idx="90">
                  <c:v>64.822986068526035</c:v>
                </c:pt>
                <c:pt idx="91">
                  <c:v>66.063058171115273</c:v>
                </c:pt>
                <c:pt idx="92">
                  <c:v>67.31099381266641</c:v>
                </c:pt>
                <c:pt idx="93">
                  <c:v>68.56670533925336</c:v>
                </c:pt>
                <c:pt idx="94">
                  <c:v>69.830106074017792</c:v>
                </c:pt>
                <c:pt idx="95">
                  <c:v>71.101110306278002</c:v>
                </c:pt>
                <c:pt idx="96">
                  <c:v>72.379633280758924</c:v>
                </c:pt>
                <c:pt idx="97">
                  <c:v>73.665591186942351</c:v>
                </c:pt>
                <c:pt idx="98">
                  <c:v>74.958901148535972</c:v>
                </c:pt>
                <c:pt idx="99">
                  <c:v>76.259481213059502</c:v>
                </c:pt>
                <c:pt idx="100">
                  <c:v>77.567250341547137</c:v>
                </c:pt>
                <c:pt idx="101">
                  <c:v>78.882128398364699</c:v>
                </c:pt>
                <c:pt idx="102">
                  <c:v>80.204036141140378</c:v>
                </c:pt>
                <c:pt idx="103">
                  <c:v>81.532895210807496</c:v>
                </c:pt>
                <c:pt idx="104">
                  <c:v>82.868628121758576</c:v>
                </c:pt>
                <c:pt idx="105">
                  <c:v>84.211158252108859</c:v>
                </c:pt>
                <c:pt idx="106">
                  <c:v>85.560409834068594</c:v>
                </c:pt>
                <c:pt idx="107">
                  <c:v>86.916307944422456</c:v>
                </c:pt>
                <c:pt idx="108">
                  <c:v>88.278778495115262</c:v>
                </c:pt>
                <c:pt idx="109">
                  <c:v>89.6477482239425</c:v>
                </c:pt>
                <c:pt idx="110">
                  <c:v>91.02314468534459</c:v>
                </c:pt>
                <c:pt idx="111">
                  <c:v>92.404896241303987</c:v>
                </c:pt>
                <c:pt idx="112">
                  <c:v>93.792932052343602</c:v>
                </c:pt>
                <c:pt idx="113">
                  <c:v>95.187182068625347</c:v>
                </c:pt>
                <c:pt idx="114">
                  <c:v>96.587577021148391</c:v>
                </c:pt>
                <c:pt idx="115">
                  <c:v>97.994048413045135</c:v>
                </c:pt>
                <c:pt idx="116">
                  <c:v>99.406528510974354</c:v>
                </c:pt>
                <c:pt idx="117">
                  <c:v>100.82495033661027</c:v>
                </c:pt>
                <c:pt idx="118">
                  <c:v>102.24924765822637</c:v>
                </c:pt>
                <c:pt idx="119">
                  <c:v>103.6793549823734</c:v>
                </c:pt>
                <c:pt idx="120">
                  <c:v>105.11520754564967</c:v>
                </c:pt>
                <c:pt idx="121">
                  <c:v>106.55674130656331</c:v>
                </c:pt>
                <c:pt idx="122">
                  <c:v>108.0038929374854</c:v>
                </c:pt>
                <c:pt idx="123">
                  <c:v>109.4565998166924</c:v>
                </c:pt>
                <c:pt idx="124">
                  <c:v>110.91480002049767</c:v>
                </c:pt>
                <c:pt idx="125">
                  <c:v>112.37843231547049</c:v>
                </c:pt>
                <c:pt idx="126">
                  <c:v>113.84743615074183</c:v>
                </c:pt>
                <c:pt idx="127">
                  <c:v>115.3217516503959</c:v>
                </c:pt>
                <c:pt idx="128">
                  <c:v>116.80131960594662</c:v>
                </c:pt>
                <c:pt idx="129">
                  <c:v>118.28608146889778</c:v>
                </c:pt>
                <c:pt idx="130">
                  <c:v>119.77597934338633</c:v>
                </c:pt>
                <c:pt idx="131">
                  <c:v>121.2709559789073</c:v>
                </c:pt>
                <c:pt idx="132">
                  <c:v>122.77095476312036</c:v>
                </c:pt>
                <c:pt idx="133">
                  <c:v>124.27591971473603</c:v>
                </c:pt>
                <c:pt idx="134">
                  <c:v>125.78579547648178</c:v>
                </c:pt>
                <c:pt idx="135">
                  <c:v>127.30052730814572</c:v>
                </c:pt>
                <c:pt idx="136">
                  <c:v>128.82006107969858</c:v>
                </c:pt>
                <c:pt idx="137">
                  <c:v>130.34434326449221</c:v>
                </c:pt>
                <c:pt idx="138">
                  <c:v>131.87332093253335</c:v>
                </c:pt>
                <c:pt idx="139">
                  <c:v>133.4069417438333</c:v>
                </c:pt>
                <c:pt idx="140">
                  <c:v>134.9451539418306</c:v>
                </c:pt>
                <c:pt idx="141">
                  <c:v>136.48790634688837</c:v>
                </c:pt>
                <c:pt idx="142">
                  <c:v>138.03514834986265</c:v>
                </c:pt>
                <c:pt idx="143">
                  <c:v>139.58682990574371</c:v>
                </c:pt>
                <c:pt idx="144">
                  <c:v>141.14290152736763</c:v>
                </c:pt>
                <c:pt idx="145">
                  <c:v>142.70331427919768</c:v>
                </c:pt>
                <c:pt idx="146">
                  <c:v>144.26801977117611</c:v>
                </c:pt>
                <c:pt idx="147">
                  <c:v>145.83697015264298</c:v>
                </c:pt>
                <c:pt idx="148">
                  <c:v>147.41011810632403</c:v>
                </c:pt>
                <c:pt idx="149">
                  <c:v>148.98741684238507</c:v>
                </c:pt>
                <c:pt idx="150">
                  <c:v>150.5688200925525</c:v>
                </c:pt>
                <c:pt idx="151">
                  <c:v>152.1542821042996</c:v>
                </c:pt>
                <c:pt idx="152">
                  <c:v>153.74375763509772</c:v>
                </c:pt>
                <c:pt idx="153">
                  <c:v>155.33720194673106</c:v>
                </c:pt>
                <c:pt idx="154">
                  <c:v>156.93457079967544</c:v>
                </c:pt>
                <c:pt idx="155">
                  <c:v>158.53582044753941</c:v>
                </c:pt>
                <c:pt idx="156">
                  <c:v>160.14090763156719</c:v>
                </c:pt>
                <c:pt idx="157">
                  <c:v>161.74978957520324</c:v>
                </c:pt>
                <c:pt idx="158">
                  <c:v>163.36242397871715</c:v>
                </c:pt>
                <c:pt idx="159">
                  <c:v>164.97876901388852</c:v>
                </c:pt>
                <c:pt idx="160">
                  <c:v>166.598783318751</c:v>
                </c:pt>
                <c:pt idx="161">
                  <c:v>168.22242599239542</c:v>
                </c:pt>
                <c:pt idx="162">
                  <c:v>169.84965658982981</c:v>
                </c:pt>
                <c:pt idx="163">
                  <c:v>171.48043511689781</c:v>
                </c:pt>
                <c:pt idx="164">
                  <c:v>173.11472202525317</c:v>
                </c:pt>
                <c:pt idx="165">
                  <c:v>174.75247820739031</c:v>
                </c:pt>
                <c:pt idx="166">
                  <c:v>176.39366499173022</c:v>
                </c:pt>
                <c:pt idx="167">
                  <c:v>178.0382441377615</c:v>
                </c:pt>
                <c:pt idx="168">
                  <c:v>179.68617783123503</c:v>
                </c:pt>
                <c:pt idx="169">
                  <c:v>181.33742867941254</c:v>
                </c:pt>
                <c:pt idx="170">
                  <c:v>182.99195970636836</c:v>
                </c:pt>
                <c:pt idx="171">
                  <c:v>184.6497343483428</c:v>
                </c:pt>
                <c:pt idx="172">
                  <c:v>186.31071644914809</c:v>
                </c:pt>
                <c:pt idx="173">
                  <c:v>187.97487025562521</c:v>
                </c:pt>
                <c:pt idx="174">
                  <c:v>189.64216041315126</c:v>
                </c:pt>
                <c:pt idx="175">
                  <c:v>191.31255196119704</c:v>
                </c:pt>
                <c:pt idx="176">
                  <c:v>192.98601032893433</c:v>
                </c:pt>
                <c:pt idx="177">
                  <c:v>194.66250133089164</c:v>
                </c:pt>
                <c:pt idx="178">
                  <c:v>196.34199116265879</c:v>
                </c:pt>
                <c:pt idx="179">
                  <c:v>198.02444639663955</c:v>
                </c:pt>
                <c:pt idx="180">
                  <c:v>199.70983397785091</c:v>
                </c:pt>
                <c:pt idx="181">
                  <c:v>201.39812121976971</c:v>
                </c:pt>
                <c:pt idx="182">
                  <c:v>203.08086604362498</c:v>
                </c:pt>
                <c:pt idx="183">
                  <c:v>204.74972484669482</c:v>
                </c:pt>
                <c:pt idx="184">
                  <c:v>206.40481221650947</c:v>
                </c:pt>
                <c:pt idx="185">
                  <c:v>208.04624179502201</c:v>
                </c:pt>
                <c:pt idx="186">
                  <c:v>209.67412628641151</c:v>
                </c:pt>
                <c:pt idx="187">
                  <c:v>211.28857746482149</c:v>
                </c:pt>
                <c:pt idx="188">
                  <c:v>212.8897061820343</c:v>
                </c:pt>
                <c:pt idx="189">
                  <c:v>214.47762237508306</c:v>
                </c:pt>
                <c:pt idx="190">
                  <c:v>216.05243507379947</c:v>
                </c:pt>
                <c:pt idx="191">
                  <c:v>217.61425240830056</c:v>
                </c:pt>
                <c:pt idx="192">
                  <c:v>219.16318161641291</c:v>
                </c:pt>
                <c:pt idx="193">
                  <c:v>220.69932905103593</c:v>
                </c:pt>
                <c:pt idx="194">
                  <c:v>222.22280018744411</c:v>
                </c:pt>
                <c:pt idx="195">
                  <c:v>223.73369963052946</c:v>
                </c:pt>
                <c:pt idx="196">
                  <c:v>225.23213112198377</c:v>
                </c:pt>
                <c:pt idx="197">
                  <c:v>226.7181975474216</c:v>
                </c:pt>
                <c:pt idx="198">
                  <c:v>228.19200094344492</c:v>
                </c:pt>
                <c:pt idx="199">
                  <c:v>229.65364250464893</c:v>
                </c:pt>
                <c:pt idx="200">
                  <c:v>231.10322259057051</c:v>
                </c:pt>
                <c:pt idx="201">
                  <c:v>232.54084073257883</c:v>
                </c:pt>
                <c:pt idx="202">
                  <c:v>233.96659564070981</c:v>
                </c:pt>
                <c:pt idx="203">
                  <c:v>235.38058521044331</c:v>
                </c:pt>
                <c:pt idx="204">
                  <c:v>236.78290652942536</c:v>
                </c:pt>
                <c:pt idx="205">
                  <c:v>238.17365588413378</c:v>
                </c:pt>
                <c:pt idx="206">
                  <c:v>239.55292876649006</c:v>
                </c:pt>
                <c:pt idx="207">
                  <c:v>240.92081988041556</c:v>
                </c:pt>
                <c:pt idx="208">
                  <c:v>242.27742314833455</c:v>
                </c:pt>
                <c:pt idx="209">
                  <c:v>243.62283171762252</c:v>
                </c:pt>
                <c:pt idx="210">
                  <c:v>244.95713796700255</c:v>
                </c:pt>
                <c:pt idx="211">
                  <c:v>246.2804335128877</c:v>
                </c:pt>
                <c:pt idx="212">
                  <c:v>247.59280921567202</c:v>
                </c:pt>
                <c:pt idx="213">
                  <c:v>248.89435518596875</c:v>
                </c:pt>
                <c:pt idx="214">
                  <c:v>250.18516079079808</c:v>
                </c:pt>
                <c:pt idx="215">
                  <c:v>251.46531465972276</c:v>
                </c:pt>
                <c:pt idx="216">
                  <c:v>252.73490469093406</c:v>
                </c:pt>
                <c:pt idx="217">
                  <c:v>253.99401805728655</c:v>
                </c:pt>
                <c:pt idx="218">
                  <c:v>255.24274121228413</c:v>
                </c:pt>
                <c:pt idx="219">
                  <c:v>256.48115989601564</c:v>
                </c:pt>
                <c:pt idx="220">
                  <c:v>257.70935914104234</c:v>
                </c:pt>
                <c:pt idx="221">
                  <c:v>258.92742327823612</c:v>
                </c:pt>
                <c:pt idx="222">
                  <c:v>260.1354359425701</c:v>
                </c:pt>
                <c:pt idx="223">
                  <c:v>261.33348007886093</c:v>
                </c:pt>
                <c:pt idx="224">
                  <c:v>262.5216379474644</c:v>
                </c:pt>
                <c:pt idx="225">
                  <c:v>263.69999112992298</c:v>
                </c:pt>
                <c:pt idx="226">
                  <c:v>264.86862053456792</c:v>
                </c:pt>
                <c:pt idx="227">
                  <c:v>266.02760640207453</c:v>
                </c:pt>
                <c:pt idx="228">
                  <c:v>267.17702831097131</c:v>
                </c:pt>
                <c:pt idx="229">
                  <c:v>268.31696518310457</c:v>
                </c:pt>
                <c:pt idx="230">
                  <c:v>269.44749528905663</c:v>
                </c:pt>
                <c:pt idx="231">
                  <c:v>270.56869625352078</c:v>
                </c:pt>
                <c:pt idx="232">
                  <c:v>271.68064506063087</c:v>
                </c:pt>
                <c:pt idx="233">
                  <c:v>272.78341805924708</c:v>
                </c:pt>
                <c:pt idx="234">
                  <c:v>273.87709096819822</c:v>
                </c:pt>
                <c:pt idx="235">
                  <c:v>274.96173888148121</c:v>
                </c:pt>
                <c:pt idx="236">
                  <c:v>276.03743627341646</c:v>
                </c:pt>
                <c:pt idx="237">
                  <c:v>277.10425700376197</c:v>
                </c:pt>
                <c:pt idx="238">
                  <c:v>278.16227432278464</c:v>
                </c:pt>
                <c:pt idx="239">
                  <c:v>279.21156087628958</c:v>
                </c:pt>
                <c:pt idx="240">
                  <c:v>280.25218871060832</c:v>
                </c:pt>
                <c:pt idx="241">
                  <c:v>281.28422927754559</c:v>
                </c:pt>
                <c:pt idx="242">
                  <c:v>282.30775343928542</c:v>
                </c:pt>
                <c:pt idx="243">
                  <c:v>283.32283147325671</c:v>
                </c:pt>
                <c:pt idx="244">
                  <c:v>284.32953307695834</c:v>
                </c:pt>
                <c:pt idx="245">
                  <c:v>285.32792737274531</c:v>
                </c:pt>
                <c:pt idx="246">
                  <c:v>286.31808291257425</c:v>
                </c:pt>
                <c:pt idx="247">
                  <c:v>287.30006768271085</c:v>
                </c:pt>
                <c:pt idx="248">
                  <c:v>288.27394910839746</c:v>
                </c:pt>
                <c:pt idx="249">
                  <c:v>289.23979405848314</c:v>
                </c:pt>
                <c:pt idx="250">
                  <c:v>290.19766885001457</c:v>
                </c:pt>
                <c:pt idx="251">
                  <c:v>291.14763925278999</c:v>
                </c:pt>
                <c:pt idx="252">
                  <c:v>292.08977049387465</c:v>
                </c:pt>
                <c:pt idx="253">
                  <c:v>293.02412726207979</c:v>
                </c:pt>
                <c:pt idx="254">
                  <c:v>293.95077371240416</c:v>
                </c:pt>
                <c:pt idx="255">
                  <c:v>294.86977347043887</c:v>
                </c:pt>
                <c:pt idx="256">
                  <c:v>295.78118963673649</c:v>
                </c:pt>
                <c:pt idx="257">
                  <c:v>296.68508479114337</c:v>
                </c:pt>
                <c:pt idx="258">
                  <c:v>297.58152099709656</c:v>
                </c:pt>
                <c:pt idx="259">
                  <c:v>298.47055980588522</c:v>
                </c:pt>
                <c:pt idx="260">
                  <c:v>299.35226226087684</c:v>
                </c:pt>
                <c:pt idx="261">
                  <c:v>300.22668890170877</c:v>
                </c:pt>
                <c:pt idx="262">
                  <c:v>301.09389976844494</c:v>
                </c:pt>
                <c:pt idx="263">
                  <c:v>301.95395440569803</c:v>
                </c:pt>
                <c:pt idx="264">
                  <c:v>302.80691186671856</c:v>
                </c:pt>
                <c:pt idx="265">
                  <c:v>303.65283071744898</c:v>
                </c:pt>
                <c:pt idx="266">
                  <c:v>304.49176904054536</c:v>
                </c:pt>
                <c:pt idx="267">
                  <c:v>305.32378443936523</c:v>
                </c:pt>
                <c:pt idx="268">
                  <c:v>306.1489340419231</c:v>
                </c:pt>
                <c:pt idx="269">
                  <c:v>306.96727450481222</c:v>
                </c:pt>
                <c:pt idx="270">
                  <c:v>307.778862017096</c:v>
                </c:pt>
                <c:pt idx="271">
                  <c:v>308.58375230416465</c:v>
                </c:pt>
                <c:pt idx="272">
                  <c:v>309.38200063156262</c:v>
                </c:pt>
                <c:pt idx="273">
                  <c:v>310.17366180878247</c:v>
                </c:pt>
                <c:pt idx="274">
                  <c:v>310.95879019302868</c:v>
                </c:pt>
                <c:pt idx="275">
                  <c:v>311.73743969294941</c:v>
                </c:pt>
                <c:pt idx="276">
                  <c:v>312.50966377233874</c:v>
                </c:pt>
                <c:pt idx="277">
                  <c:v>313.27551545380692</c:v>
                </c:pt>
                <c:pt idx="278">
                  <c:v>314.03504732242141</c:v>
                </c:pt>
                <c:pt idx="279">
                  <c:v>314.78831152931718</c:v>
                </c:pt>
                <c:pt idx="280">
                  <c:v>315.53535979527783</c:v>
                </c:pt>
                <c:pt idx="281">
                  <c:v>316.27624341428697</c:v>
                </c:pt>
                <c:pt idx="282">
                  <c:v>317.01101325704946</c:v>
                </c:pt>
                <c:pt idx="283">
                  <c:v>317.73971977448514</c:v>
                </c:pt>
                <c:pt idx="284">
                  <c:v>318.46241300119243</c:v>
                </c:pt>
                <c:pt idx="285">
                  <c:v>319.17914255888394</c:v>
                </c:pt>
                <c:pt idx="286">
                  <c:v>319.88995765979359</c:v>
                </c:pt>
                <c:pt idx="287">
                  <c:v>320.5949071100556</c:v>
                </c:pt>
                <c:pt idx="288">
                  <c:v>321.29403931305575</c:v>
                </c:pt>
                <c:pt idx="289">
                  <c:v>321.98740227275482</c:v>
                </c:pt>
                <c:pt idx="290">
                  <c:v>322.67504359698432</c:v>
                </c:pt>
                <c:pt idx="291">
                  <c:v>323.35701050071606</c:v>
                </c:pt>
                <c:pt idx="292">
                  <c:v>324.03334980930327</c:v>
                </c:pt>
                <c:pt idx="293">
                  <c:v>324.70410796169625</c:v>
                </c:pt>
                <c:pt idx="294">
                  <c:v>325.3693310136307</c:v>
                </c:pt>
                <c:pt idx="295">
                  <c:v>326.02906464079018</c:v>
                </c:pt>
                <c:pt idx="296">
                  <c:v>326.68335414194212</c:v>
                </c:pt>
                <c:pt idx="297">
                  <c:v>327.33224444204836</c:v>
                </c:pt>
                <c:pt idx="298">
                  <c:v>327.97578009534953</c:v>
                </c:pt>
                <c:pt idx="299">
                  <c:v>328.61400528842455</c:v>
                </c:pt>
                <c:pt idx="300">
                  <c:v>329.24696384322436</c:v>
                </c:pt>
                <c:pt idx="301">
                  <c:v>329.8746992200808</c:v>
                </c:pt>
                <c:pt idx="302">
                  <c:v>330.49725452069089</c:v>
                </c:pt>
                <c:pt idx="303">
                  <c:v>331.11467249107613</c:v>
                </c:pt>
                <c:pt idx="304">
                  <c:v>331.72699552451758</c:v>
                </c:pt>
                <c:pt idx="305">
                  <c:v>332.33426566446667</c:v>
                </c:pt>
                <c:pt idx="306">
                  <c:v>332.93652460743203</c:v>
                </c:pt>
                <c:pt idx="307">
                  <c:v>333.53381370584248</c:v>
                </c:pt>
                <c:pt idx="308">
                  <c:v>334.12617397088627</c:v>
                </c:pt>
                <c:pt idx="309">
                  <c:v>334.71364607532701</c:v>
                </c:pt>
                <c:pt idx="310">
                  <c:v>335.29627035629665</c:v>
                </c:pt>
                <c:pt idx="311">
                  <c:v>335.8740868180646</c:v>
                </c:pt>
                <c:pt idx="312">
                  <c:v>336.44713513478496</c:v>
                </c:pt>
                <c:pt idx="313">
                  <c:v>337.01545465322044</c:v>
                </c:pt>
                <c:pt idx="314">
                  <c:v>337.57908439544389</c:v>
                </c:pt>
                <c:pt idx="315">
                  <c:v>338.13806306151793</c:v>
                </c:pt>
                <c:pt idx="316">
                  <c:v>338.69242903215201</c:v>
                </c:pt>
                <c:pt idx="317">
                  <c:v>339.24222037133762</c:v>
                </c:pt>
                <c:pt idx="318">
                  <c:v>339.78747482896199</c:v>
                </c:pt>
                <c:pt idx="319">
                  <c:v>340.32822984340021</c:v>
                </c:pt>
                <c:pt idx="320">
                  <c:v>340.86452254408533</c:v>
                </c:pt>
                <c:pt idx="321">
                  <c:v>341.39638975405842</c:v>
                </c:pt>
                <c:pt idx="322">
                  <c:v>341.92386799249641</c:v>
                </c:pt>
                <c:pt idx="323">
                  <c:v>342.44699347721973</c:v>
                </c:pt>
                <c:pt idx="324">
                  <c:v>342.96580212717936</c:v>
                </c:pt>
                <c:pt idx="325">
                  <c:v>343.4803295649225</c:v>
                </c:pt>
                <c:pt idx="326">
                  <c:v>343.99061111903916</c:v>
                </c:pt>
                <c:pt idx="327">
                  <c:v>344.49668182658758</c:v>
                </c:pt>
                <c:pt idx="328">
                  <c:v>344.99857643549979</c:v>
                </c:pt>
                <c:pt idx="329">
                  <c:v>345.4963294069679</c:v>
                </c:pt>
                <c:pt idx="330">
                  <c:v>345.98997491780983</c:v>
                </c:pt>
                <c:pt idx="331">
                  <c:v>346.47954686281639</c:v>
                </c:pt>
                <c:pt idx="332">
                  <c:v>346.96507885707825</c:v>
                </c:pt>
                <c:pt idx="333">
                  <c:v>347.44660423829413</c:v>
                </c:pt>
                <c:pt idx="334">
                  <c:v>347.9241560690599</c:v>
                </c:pt>
                <c:pt idx="335">
                  <c:v>348.39776713913869</c:v>
                </c:pt>
                <c:pt idx="336">
                  <c:v>348.86746996771222</c:v>
                </c:pt>
                <c:pt idx="337">
                  <c:v>349.33329680561383</c:v>
                </c:pt>
                <c:pt idx="338">
                  <c:v>349.79527963754271</c:v>
                </c:pt>
                <c:pt idx="339">
                  <c:v>350.25345018426015</c:v>
                </c:pt>
                <c:pt idx="340">
                  <c:v>350.70783990476741</c:v>
                </c:pt>
                <c:pt idx="341">
                  <c:v>351.15847999846608</c:v>
                </c:pt>
                <c:pt idx="342">
                  <c:v>351.60540140729989</c:v>
                </c:pt>
                <c:pt idx="343">
                  <c:v>352.04863481787964</c:v>
                </c:pt>
                <c:pt idx="344">
                  <c:v>352.48821066358983</c:v>
                </c:pt>
                <c:pt idx="345">
                  <c:v>352.92415912667866</c:v>
                </c:pt>
                <c:pt idx="346">
                  <c:v>353.3565101403301</c:v>
                </c:pt>
                <c:pt idx="347">
                  <c:v>353.7852933907194</c:v>
                </c:pt>
                <c:pt idx="348">
                  <c:v>354.21053831905124</c:v>
                </c:pt>
                <c:pt idx="349">
                  <c:v>354.63227412358134</c:v>
                </c:pt>
                <c:pt idx="350">
                  <c:v>355.05052976162114</c:v>
                </c:pt>
                <c:pt idx="351">
                  <c:v>355.46533395152625</c:v>
                </c:pt>
                <c:pt idx="352">
                  <c:v>355.87671517466828</c:v>
                </c:pt>
                <c:pt idx="353">
                  <c:v>356.28470167739022</c:v>
                </c:pt>
                <c:pt idx="354">
                  <c:v>356.68932147294629</c:v>
                </c:pt>
                <c:pt idx="355">
                  <c:v>357.09060234342485</c:v>
                </c:pt>
                <c:pt idx="356">
                  <c:v>357.48857184165661</c:v>
                </c:pt>
                <c:pt idx="357">
                  <c:v>357.88325729310594</c:v>
                </c:pt>
                <c:pt idx="358">
                  <c:v>358.2746857977474</c:v>
                </c:pt>
                <c:pt idx="359">
                  <c:v>358.6628842319264</c:v>
                </c:pt>
                <c:pt idx="360">
                  <c:v>359.04787925020446</c:v>
                </c:pt>
                <c:pt idx="361">
                  <c:v>359.4296972871897</c:v>
                </c:pt>
                <c:pt idx="362">
                  <c:v>359.8083645593515</c:v>
                </c:pt>
                <c:pt idx="363">
                  <c:v>360.18390706682084</c:v>
                </c:pt>
                <c:pt idx="364">
                  <c:v>360.5563505951755</c:v>
                </c:pt>
                <c:pt idx="365">
                  <c:v>360.92572071721042</c:v>
                </c:pt>
                <c:pt idx="366">
                  <c:v>361.29204279469377</c:v>
                </c:pt>
                <c:pt idx="367">
                  <c:v>361.65534198010812</c:v>
                </c:pt>
                <c:pt idx="368">
                  <c:v>362.01564321837782</c:v>
                </c:pt>
                <c:pt idx="369">
                  <c:v>362.37297124858128</c:v>
                </c:pt>
                <c:pt idx="370">
                  <c:v>362.72735060565014</c:v>
                </c:pt>
                <c:pt idx="371">
                  <c:v>363.07880562205338</c:v>
                </c:pt>
                <c:pt idx="372">
                  <c:v>363.42736042946848</c:v>
                </c:pt>
                <c:pt idx="373">
                  <c:v>363.7730389604381</c:v>
                </c:pt>
                <c:pt idx="374">
                  <c:v>364.11586495001347</c:v>
                </c:pt>
                <c:pt idx="375">
                  <c:v>364.45586193738387</c:v>
                </c:pt>
                <c:pt idx="376">
                  <c:v>364.79305326749318</c:v>
                </c:pt>
                <c:pt idx="377">
                  <c:v>365.12746209264265</c:v>
                </c:pt>
                <c:pt idx="378">
                  <c:v>365.45911137408052</c:v>
                </c:pt>
                <c:pt idx="379">
                  <c:v>365.78802388357883</c:v>
                </c:pt>
                <c:pt idx="380">
                  <c:v>366.11422220499657</c:v>
                </c:pt>
                <c:pt idx="381">
                  <c:v>366.43772873583077</c:v>
                </c:pt>
                <c:pt idx="382">
                  <c:v>366.75856568875412</c:v>
                </c:pt>
                <c:pt idx="383">
                  <c:v>367.07675509314021</c:v>
                </c:pt>
                <c:pt idx="384">
                  <c:v>367.39231879657598</c:v>
                </c:pt>
                <c:pt idx="385">
                  <c:v>367.70527846636224</c:v>
                </c:pt>
                <c:pt idx="386">
                  <c:v>368.01565559100078</c:v>
                </c:pt>
                <c:pt idx="387">
                  <c:v>368.32347148167031</c:v>
                </c:pt>
                <c:pt idx="388">
                  <c:v>368.62874727368956</c:v>
                </c:pt>
                <c:pt idx="389">
                  <c:v>368.93150392796838</c:v>
                </c:pt>
                <c:pt idx="390">
                  <c:v>369.23176223244712</c:v>
                </c:pt>
                <c:pt idx="391">
                  <c:v>369.52954280352395</c:v>
                </c:pt>
                <c:pt idx="392">
                  <c:v>369.82486608747035</c:v>
                </c:pt>
                <c:pt idx="393">
                  <c:v>370.11775236183507</c:v>
                </c:pt>
                <c:pt idx="394">
                  <c:v>370.40822173683637</c:v>
                </c:pt>
                <c:pt idx="395">
                  <c:v>370.69629415674285</c:v>
                </c:pt>
                <c:pt idx="396">
                  <c:v>370.98198940124291</c:v>
                </c:pt>
                <c:pt idx="397">
                  <c:v>371.26532708680287</c:v>
                </c:pt>
                <c:pt idx="398">
                  <c:v>371.54632666801382</c:v>
                </c:pt>
                <c:pt idx="399">
                  <c:v>371.8250074389274</c:v>
                </c:pt>
                <c:pt idx="400">
                  <c:v>372.1013885343807</c:v>
                </c:pt>
                <c:pt idx="401">
                  <c:v>372.37548893130986</c:v>
                </c:pt>
                <c:pt idx="402">
                  <c:v>372.64732745005347</c:v>
                </c:pt>
                <c:pt idx="403">
                  <c:v>372.91692275564435</c:v>
                </c:pt>
                <c:pt idx="404">
                  <c:v>373.18429335909144</c:v>
                </c:pt>
                <c:pt idx="405">
                  <c:v>373.44945761865068</c:v>
                </c:pt>
                <c:pt idx="406">
                  <c:v>373.71243374108565</c:v>
                </c:pt>
                <c:pt idx="407">
                  <c:v>373.97323978291757</c:v>
                </c:pt>
                <c:pt idx="408">
                  <c:v>374.23189365166508</c:v>
                </c:pt>
                <c:pt idx="409">
                  <c:v>374.48841310707388</c:v>
                </c:pt>
                <c:pt idx="410">
                  <c:v>374.74281576233614</c:v>
                </c:pt>
                <c:pt idx="411">
                  <c:v>374.99511908529996</c:v>
                </c:pt>
                <c:pt idx="412">
                  <c:v>375.24534039966852</c:v>
                </c:pt>
                <c:pt idx="413">
                  <c:v>375.49349688618975</c:v>
                </c:pt>
                <c:pt idx="414">
                  <c:v>375.7396055838359</c:v>
                </c:pt>
                <c:pt idx="415">
                  <c:v>375.98368339097357</c:v>
                </c:pt>
                <c:pt idx="416">
                  <c:v>376.22574706652387</c:v>
                </c:pt>
                <c:pt idx="417">
                  <c:v>376.46581323111326</c:v>
                </c:pt>
                <c:pt idx="418">
                  <c:v>376.70389836821471</c:v>
                </c:pt>
                <c:pt idx="419">
                  <c:v>376.94001882527931</c:v>
                </c:pt>
                <c:pt idx="420">
                  <c:v>377.174190814859</c:v>
                </c:pt>
                <c:pt idx="421">
                  <c:v>377.40643041571963</c:v>
                </c:pt>
                <c:pt idx="422">
                  <c:v>377.63675357394499</c:v>
                </c:pt>
                <c:pt idx="423">
                  <c:v>377.86517610403166</c:v>
                </c:pt>
                <c:pt idx="424">
                  <c:v>378.09171368997465</c:v>
                </c:pt>
                <c:pt idx="425">
                  <c:v>378.31638188634525</c:v>
                </c:pt>
                <c:pt idx="426">
                  <c:v>378.53919611935771</c:v>
                </c:pt>
                <c:pt idx="427">
                  <c:v>378.76017168792913</c:v>
                </c:pt>
                <c:pt idx="428">
                  <c:v>378.97932376473</c:v>
                </c:pt>
                <c:pt idx="429">
                  <c:v>379.19666739722578</c:v>
                </c:pt>
                <c:pt idx="430">
                  <c:v>379.41221750871017</c:v>
                </c:pt>
                <c:pt idx="431">
                  <c:v>379.62598889932974</c:v>
                </c:pt>
                <c:pt idx="432">
                  <c:v>379.83799624710014</c:v>
                </c:pt>
                <c:pt idx="433">
                  <c:v>380.04825410891402</c:v>
                </c:pt>
                <c:pt idx="434">
                  <c:v>380.25677692154039</c:v>
                </c:pt>
                <c:pt idx="435">
                  <c:v>380.46357900261592</c:v>
                </c:pt>
                <c:pt idx="436">
                  <c:v>380.66867455162816</c:v>
                </c:pt>
                <c:pt idx="437">
                  <c:v>380.87207765089033</c:v>
                </c:pt>
                <c:pt idx="438">
                  <c:v>381.07380226650832</c:v>
                </c:pt>
                <c:pt idx="439">
                  <c:v>381.27386224933963</c:v>
                </c:pt>
                <c:pt idx="440">
                  <c:v>381.47227133594441</c:v>
                </c:pt>
                <c:pt idx="441">
                  <c:v>381.66904314952865</c:v>
                </c:pt>
                <c:pt idx="442">
                  <c:v>381.86419120087947</c:v>
                </c:pt>
                <c:pt idx="443">
                  <c:v>382.057728889293</c:v>
                </c:pt>
                <c:pt idx="444">
                  <c:v>382.2496695034942</c:v>
                </c:pt>
                <c:pt idx="445">
                  <c:v>382.44002622254948</c:v>
                </c:pt>
                <c:pt idx="446">
                  <c:v>382.62881211677143</c:v>
                </c:pt>
                <c:pt idx="447">
                  <c:v>382.81604014861642</c:v>
                </c:pt>
                <c:pt idx="448">
                  <c:v>383.00172317357448</c:v>
                </c:pt>
                <c:pt idx="449">
                  <c:v>383.18587394105208</c:v>
                </c:pt>
                <c:pt idx="450">
                  <c:v>383.36850509524749</c:v>
                </c:pt>
                <c:pt idx="451">
                  <c:v>383.54962917601904</c:v>
                </c:pt>
                <c:pt idx="452">
                  <c:v>383.72925861974596</c:v>
                </c:pt>
                <c:pt idx="453">
                  <c:v>383.90740576018254</c:v>
                </c:pt>
                <c:pt idx="454">
                  <c:v>384.08408282930475</c:v>
                </c:pt>
                <c:pt idx="455">
                  <c:v>384.25930195815022</c:v>
                </c:pt>
                <c:pt idx="456">
                  <c:v>384.43307517765123</c:v>
                </c:pt>
                <c:pt idx="457">
                  <c:v>384.60541441946077</c:v>
                </c:pt>
                <c:pt idx="458">
                  <c:v>384.77633151677162</c:v>
                </c:pt>
                <c:pt idx="459">
                  <c:v>384.94583820512906</c:v>
                </c:pt>
                <c:pt idx="460">
                  <c:v>385.11394612323659</c:v>
                </c:pt>
                <c:pt idx="461">
                  <c:v>385.28066681375509</c:v>
                </c:pt>
                <c:pt idx="462">
                  <c:v>385.44601172409517</c:v>
                </c:pt>
                <c:pt idx="463">
                  <c:v>385.60999220720356</c:v>
                </c:pt>
                <c:pt idx="464">
                  <c:v>385.77261952234221</c:v>
                </c:pt>
                <c:pt idx="465">
                  <c:v>385.93390483586171</c:v>
                </c:pt>
                <c:pt idx="466">
                  <c:v>386.0938592219677</c:v>
                </c:pt>
                <c:pt idx="467">
                  <c:v>386.25249366348163</c:v>
                </c:pt>
                <c:pt idx="468">
                  <c:v>386.4098190525944</c:v>
                </c:pt>
                <c:pt idx="469">
                  <c:v>386.56584619161464</c:v>
                </c:pt>
                <c:pt idx="470">
                  <c:v>386.72058579371026</c:v>
                </c:pt>
                <c:pt idx="471">
                  <c:v>386.87404848364372</c:v>
                </c:pt>
                <c:pt idx="472">
                  <c:v>387.02624479850255</c:v>
                </c:pt>
                <c:pt idx="473">
                  <c:v>387.17718518842156</c:v>
                </c:pt>
                <c:pt idx="474">
                  <c:v>387.32688001730122</c:v>
                </c:pt>
                <c:pt idx="475">
                  <c:v>387.47533956351901</c:v>
                </c:pt>
                <c:pt idx="476">
                  <c:v>387.62257402063517</c:v>
                </c:pt>
                <c:pt idx="477">
                  <c:v>387.76859349809257</c:v>
                </c:pt>
                <c:pt idx="478">
                  <c:v>387.91340802191093</c:v>
                </c:pt>
                <c:pt idx="479">
                  <c:v>388.05702753537525</c:v>
                </c:pt>
                <c:pt idx="480">
                  <c:v>388.19946189971836</c:v>
                </c:pt>
                <c:pt idx="481">
                  <c:v>388.34072089479827</c:v>
                </c:pt>
                <c:pt idx="482">
                  <c:v>388.48081421976946</c:v>
                </c:pt>
                <c:pt idx="483">
                  <c:v>388.61975149374888</c:v>
                </c:pt>
                <c:pt idx="484">
                  <c:v>388.7575422564766</c:v>
                </c:pt>
                <c:pt idx="485">
                  <c:v>388.89419596897056</c:v>
                </c:pt>
                <c:pt idx="486">
                  <c:v>389.0297220141764</c:v>
                </c:pt>
                <c:pt idx="487">
                  <c:v>389.16412969761171</c:v>
                </c:pt>
                <c:pt idx="488">
                  <c:v>389.29742824800468</c:v>
                </c:pt>
                <c:pt idx="489">
                  <c:v>389.42962681792812</c:v>
                </c:pt>
                <c:pt idx="490">
                  <c:v>389.56073448442771</c:v>
                </c:pt>
                <c:pt idx="491">
                  <c:v>389.69076024964539</c:v>
                </c:pt>
                <c:pt idx="492">
                  <c:v>389.81971304143724</c:v>
                </c:pt>
                <c:pt idx="493">
                  <c:v>389.94760171398667</c:v>
                </c:pt>
                <c:pt idx="494">
                  <c:v>390.07443504841228</c:v>
                </c:pt>
                <c:pt idx="495">
                  <c:v>390.2002217533709</c:v>
                </c:pt>
                <c:pt idx="496">
                  <c:v>390.32497046565544</c:v>
                </c:pt>
                <c:pt idx="497">
                  <c:v>390.44868975078782</c:v>
                </c:pt>
                <c:pt idx="498">
                  <c:v>390.57138810360738</c:v>
                </c:pt>
                <c:pt idx="499">
                  <c:v>390.69307394885396</c:v>
                </c:pt>
                <c:pt idx="500">
                  <c:v>390.8137556417463</c:v>
                </c:pt>
                <c:pt idx="501">
                  <c:v>390.933441468556</c:v>
                </c:pt>
                <c:pt idx="502">
                  <c:v>391.05213964717609</c:v>
                </c:pt>
                <c:pt idx="503">
                  <c:v>391.16985832768563</c:v>
                </c:pt>
                <c:pt idx="504">
                  <c:v>391.28660559290915</c:v>
                </c:pt>
                <c:pt idx="505">
                  <c:v>391.4023894589717</c:v>
                </c:pt>
                <c:pt idx="506">
                  <c:v>391.51721787584898</c:v>
                </c:pt>
                <c:pt idx="507">
                  <c:v>391.63109872791387</c:v>
                </c:pt>
                <c:pt idx="508">
                  <c:v>391.74403983447695</c:v>
                </c:pt>
                <c:pt idx="509">
                  <c:v>391.85604895032401</c:v>
                </c:pt>
                <c:pt idx="510">
                  <c:v>391.96713376624825</c:v>
                </c:pt>
                <c:pt idx="511">
                  <c:v>392.07730190957841</c:v>
                </c:pt>
                <c:pt idx="512">
                  <c:v>392.18656094470248</c:v>
                </c:pt>
                <c:pt idx="513">
                  <c:v>392.294918373587</c:v>
                </c:pt>
                <c:pt idx="514">
                  <c:v>392.40238163629232</c:v>
                </c:pt>
                <c:pt idx="515">
                  <c:v>392.50895811148331</c:v>
                </c:pt>
                <c:pt idx="516">
                  <c:v>392.61465511693604</c:v>
                </c:pt>
                <c:pt idx="517">
                  <c:v>392.71947991004026</c:v>
                </c:pt>
                <c:pt idx="518">
                  <c:v>392.82343968829787</c:v>
                </c:pt>
                <c:pt idx="519">
                  <c:v>392.92654158981662</c:v>
                </c:pt>
                <c:pt idx="520">
                  <c:v>393.02879269380082</c:v>
                </c:pt>
                <c:pt idx="521">
                  <c:v>393.13020002103696</c:v>
                </c:pt>
                <c:pt idx="522">
                  <c:v>393.23077053437606</c:v>
                </c:pt>
                <c:pt idx="523">
                  <c:v>393.33051113921158</c:v>
                </c:pt>
                <c:pt idx="524">
                  <c:v>393.42942868395369</c:v>
                </c:pt>
                <c:pt idx="525">
                  <c:v>393.52752996049946</c:v>
                </c:pt>
                <c:pt idx="526">
                  <c:v>393.62482170469912</c:v>
                </c:pt>
                <c:pt idx="527">
                  <c:v>393.72131059681863</c:v>
                </c:pt>
                <c:pt idx="528">
                  <c:v>393.81700326199831</c:v>
                </c:pt>
                <c:pt idx="529">
                  <c:v>393.9119062707079</c:v>
                </c:pt>
                <c:pt idx="530">
                  <c:v>394.0060261391975</c:v>
                </c:pt>
                <c:pt idx="531">
                  <c:v>394.09936932994515</c:v>
                </c:pt>
                <c:pt idx="532">
                  <c:v>394.19194225210032</c:v>
                </c:pt>
                <c:pt idx="533">
                  <c:v>394.28375126192429</c:v>
                </c:pt>
                <c:pt idx="534">
                  <c:v>394.37480266322638</c:v>
                </c:pt>
                <c:pt idx="535">
                  <c:v>394.4651027077968</c:v>
                </c:pt>
                <c:pt idx="536">
                  <c:v>394.55465759583609</c:v>
                </c:pt>
                <c:pt idx="537">
                  <c:v>394.64347347638051</c:v>
                </c:pt>
                <c:pt idx="538">
                  <c:v>394.73155644772453</c:v>
                </c:pt>
                <c:pt idx="539">
                  <c:v>394.8189125578395</c:v>
                </c:pt>
                <c:pt idx="540">
                  <c:v>394.90554780478874</c:v>
                </c:pt>
                <c:pt idx="541">
                  <c:v>394.99146813713963</c:v>
                </c:pt>
                <c:pt idx="542">
                  <c:v>395.07667945437186</c:v>
                </c:pt>
                <c:pt idx="543">
                  <c:v>395.16118760728267</c:v>
                </c:pt>
                <c:pt idx="544">
                  <c:v>395.24499839838842</c:v>
                </c:pt>
                <c:pt idx="545">
                  <c:v>395.32811758232299</c:v>
                </c:pt>
                <c:pt idx="546">
                  <c:v>395.41055086623322</c:v>
                </c:pt>
                <c:pt idx="547">
                  <c:v>395.49230391017028</c:v>
                </c:pt>
                <c:pt idx="548">
                  <c:v>395.57338232747867</c:v>
                </c:pt>
                <c:pt idx="549">
                  <c:v>395.65379168518155</c:v>
                </c:pt>
                <c:pt idx="550">
                  <c:v>395.73353750436303</c:v>
                </c:pt>
                <c:pt idx="551">
                  <c:v>395.81262526054707</c:v>
                </c:pt>
                <c:pt idx="552">
                  <c:v>395.89106038407363</c:v>
                </c:pt>
                <c:pt idx="553">
                  <c:v>395.96884826047147</c:v>
                </c:pt>
                <c:pt idx="554">
                  <c:v>396.04599423082794</c:v>
                </c:pt>
                <c:pt idx="555">
                  <c:v>396.12250359215574</c:v>
                </c:pt>
                <c:pt idx="556">
                  <c:v>396.19838159775645</c:v>
                </c:pt>
                <c:pt idx="557">
                  <c:v>396.27363345758158</c:v>
                </c:pt>
                <c:pt idx="558">
                  <c:v>396.3482643385899</c:v>
                </c:pt>
                <c:pt idx="559">
                  <c:v>396.4222793651025</c:v>
                </c:pt>
                <c:pt idx="560">
                  <c:v>396.49568361915453</c:v>
                </c:pt>
                <c:pt idx="561">
                  <c:v>396.5684821408442</c:v>
                </c:pt>
                <c:pt idx="562">
                  <c:v>396.64067992867859</c:v>
                </c:pt>
                <c:pt idx="563">
                  <c:v>396.71228193991737</c:v>
                </c:pt>
                <c:pt idx="564">
                  <c:v>396.78329309091259</c:v>
                </c:pt>
                <c:pt idx="565">
                  <c:v>396.85371825744681</c:v>
                </c:pt>
                <c:pt idx="566">
                  <c:v>396.92356227506741</c:v>
                </c:pt>
                <c:pt idx="567">
                  <c:v>396.99282993941881</c:v>
                </c:pt>
                <c:pt idx="568">
                  <c:v>397.06152600657185</c:v>
                </c:pt>
                <c:pt idx="569">
                  <c:v>397.12965519335012</c:v>
                </c:pt>
                <c:pt idx="570">
                  <c:v>397.197222177654</c:v>
                </c:pt>
                <c:pt idx="571">
                  <c:v>397.26423159878186</c:v>
                </c:pt>
                <c:pt idx="572">
                  <c:v>397.33068805774855</c:v>
                </c:pt>
                <c:pt idx="573">
                  <c:v>397.39659611760112</c:v>
                </c:pt>
                <c:pt idx="574">
                  <c:v>397.46196030373261</c:v>
                </c:pt>
                <c:pt idx="575">
                  <c:v>397.52678510419236</c:v>
                </c:pt>
                <c:pt idx="576">
                  <c:v>397.59107496999422</c:v>
                </c:pt>
                <c:pt idx="577">
                  <c:v>397.65483431542236</c:v>
                </c:pt>
                <c:pt idx="578">
                  <c:v>397.71806751833424</c:v>
                </c:pt>
                <c:pt idx="579">
                  <c:v>397.78077892046122</c:v>
                </c:pt>
                <c:pt idx="580">
                  <c:v>397.84297282770649</c:v>
                </c:pt>
                <c:pt idx="581">
                  <c:v>397.90465351044116</c:v>
                </c:pt>
                <c:pt idx="582">
                  <c:v>397.96582520379712</c:v>
                </c:pt>
                <c:pt idx="583">
                  <c:v>398.02649210795784</c:v>
                </c:pt>
                <c:pt idx="584">
                  <c:v>398.08665838844684</c:v>
                </c:pt>
                <c:pt idx="585">
                  <c:v>398.14632817641393</c:v>
                </c:pt>
                <c:pt idx="586">
                  <c:v>398.2055055689184</c:v>
                </c:pt>
                <c:pt idx="587">
                  <c:v>398.26419462921069</c:v>
                </c:pt>
                <c:pt idx="588">
                  <c:v>398.32239938701127</c:v>
                </c:pt>
                <c:pt idx="589">
                  <c:v>398.38012383878737</c:v>
                </c:pt>
                <c:pt idx="590">
                  <c:v>398.43737194802725</c:v>
                </c:pt>
                <c:pt idx="591">
                  <c:v>398.4941476455125</c:v>
                </c:pt>
                <c:pt idx="592">
                  <c:v>398.55045482958786</c:v>
                </c:pt>
                <c:pt idx="593">
                  <c:v>398.60629736642892</c:v>
                </c:pt>
                <c:pt idx="594">
                  <c:v>398.66167909030759</c:v>
                </c:pt>
                <c:pt idx="595">
                  <c:v>398.71660380385521</c:v>
                </c:pt>
                <c:pt idx="596">
                  <c:v>398.77107527832402</c:v>
                </c:pt>
                <c:pt idx="597">
                  <c:v>398.82509725384563</c:v>
                </c:pt>
                <c:pt idx="598">
                  <c:v>398.87867343968816</c:v>
                </c:pt>
                <c:pt idx="599">
                  <c:v>398.93180751451087</c:v>
                </c:pt>
                <c:pt idx="600">
                  <c:v>398.98450312661663</c:v>
                </c:pt>
                <c:pt idx="601">
                  <c:v>399.03676389420252</c:v>
                </c:pt>
                <c:pt idx="602">
                  <c:v>399.08859340560821</c:v>
                </c:pt>
                <c:pt idx="603">
                  <c:v>399.13999521956242</c:v>
                </c:pt>
                <c:pt idx="604">
                  <c:v>399.19097286542717</c:v>
                </c:pt>
                <c:pt idx="605">
                  <c:v>399.24152984344022</c:v>
                </c:pt>
                <c:pt idx="606">
                  <c:v>399.2916696249552</c:v>
                </c:pt>
                <c:pt idx="607">
                  <c:v>399.34139565268038</c:v>
                </c:pt>
                <c:pt idx="608">
                  <c:v>399.39071134091444</c:v>
                </c:pt>
                <c:pt idx="609">
                  <c:v>399.43962007578153</c:v>
                </c:pt>
                <c:pt idx="610">
                  <c:v>399.48812521546336</c:v>
                </c:pt>
                <c:pt idx="611">
                  <c:v>399.53623009042985</c:v>
                </c:pt>
                <c:pt idx="612">
                  <c:v>399.58393800366804</c:v>
                </c:pt>
                <c:pt idx="613">
                  <c:v>399.63125223090856</c:v>
                </c:pt>
                <c:pt idx="614">
                  <c:v>399.67817602085063</c:v>
                </c:pt>
                <c:pt idx="615">
                  <c:v>399.72471259538537</c:v>
                </c:pt>
                <c:pt idx="616">
                  <c:v>399.7708651498167</c:v>
                </c:pt>
                <c:pt idx="617">
                  <c:v>399.81663685308087</c:v>
                </c:pt>
                <c:pt idx="618">
                  <c:v>399.86203084796415</c:v>
                </c:pt>
                <c:pt idx="619">
                  <c:v>399.90705025131842</c:v>
                </c:pt>
                <c:pt idx="620">
                  <c:v>399.95169815427533</c:v>
                </c:pt>
                <c:pt idx="621">
                  <c:v>399.9959776224585</c:v>
                </c:pt>
                <c:pt idx="622">
                  <c:v>400.03989169619393</c:v>
                </c:pt>
                <c:pt idx="623">
                  <c:v>400.08344339071891</c:v>
                </c:pt>
                <c:pt idx="624">
                  <c:v>400.12663569638897</c:v>
                </c:pt>
                <c:pt idx="625">
                  <c:v>400.16947157888313</c:v>
                </c:pt>
                <c:pt idx="626">
                  <c:v>400.21195397940772</c:v>
                </c:pt>
                <c:pt idx="627">
                  <c:v>400.25408581489808</c:v>
                </c:pt>
                <c:pt idx="628">
                  <c:v>400.29586997821917</c:v>
                </c:pt>
                <c:pt idx="629">
                  <c:v>400.33730933836381</c:v>
                </c:pt>
                <c:pt idx="630">
                  <c:v>400.37840674064995</c:v>
                </c:pt>
                <c:pt idx="631">
                  <c:v>400.41916500691605</c:v>
                </c:pt>
                <c:pt idx="632">
                  <c:v>400.45958693571458</c:v>
                </c:pt>
                <c:pt idx="633">
                  <c:v>400.4996753025045</c:v>
                </c:pt>
                <c:pt idx="634">
                  <c:v>400.53943285984155</c:v>
                </c:pt>
                <c:pt idx="635">
                  <c:v>400.57886233756739</c:v>
                </c:pt>
                <c:pt idx="636">
                  <c:v>400.61796644299704</c:v>
                </c:pt>
                <c:pt idx="637">
                  <c:v>400.65674786110475</c:v>
                </c:pt>
                <c:pt idx="638">
                  <c:v>400.69520925470817</c:v>
                </c:pt>
                <c:pt idx="639">
                  <c:v>400.73335326465173</c:v>
                </c:pt>
                <c:pt idx="640">
                  <c:v>400.77118250998717</c:v>
                </c:pt>
                <c:pt idx="641">
                  <c:v>400.80869958815407</c:v>
                </c:pt>
                <c:pt idx="642">
                  <c:v>400.84590707515787</c:v>
                </c:pt>
                <c:pt idx="643">
                  <c:v>400.88280752574678</c:v>
                </c:pt>
                <c:pt idx="644">
                  <c:v>400.91940347358724</c:v>
                </c:pt>
                <c:pt idx="645">
                  <c:v>400.95569743143778</c:v>
                </c:pt>
                <c:pt idx="646">
                  <c:v>400.99169189132164</c:v>
                </c:pt>
                <c:pt idx="647">
                  <c:v>401.02738932469799</c:v>
                </c:pt>
                <c:pt idx="648">
                  <c:v>401.06279218263143</c:v>
                </c:pt>
                <c:pt idx="649">
                  <c:v>401.09790289596026</c:v>
                </c:pt>
                <c:pt idx="650">
                  <c:v>401.13272387546368</c:v>
                </c:pt>
                <c:pt idx="651">
                  <c:v>401.16725751202699</c:v>
                </c:pt>
                <c:pt idx="652">
                  <c:v>401.20150617680588</c:v>
                </c:pt>
                <c:pt idx="653">
                  <c:v>401.23547222138939</c:v>
                </c:pt>
                <c:pt idx="654">
                  <c:v>401.26915797796102</c:v>
                </c:pt>
                <c:pt idx="655">
                  <c:v>401.3025657594593</c:v>
                </c:pt>
                <c:pt idx="656">
                  <c:v>401.33569785973617</c:v>
                </c:pt>
                <c:pt idx="657">
                  <c:v>401.36855655371488</c:v>
                </c:pt>
                <c:pt idx="658">
                  <c:v>401.4011440975458</c:v>
                </c:pt>
                <c:pt idx="659">
                  <c:v>401.43346272876175</c:v>
                </c:pt>
                <c:pt idx="660">
                  <c:v>401.46551466643126</c:v>
                </c:pt>
                <c:pt idx="661">
                  <c:v>401.49730211131117</c:v>
                </c:pt>
                <c:pt idx="662">
                  <c:v>401.5288272459976</c:v>
                </c:pt>
                <c:pt idx="663">
                  <c:v>401.5600922350759</c:v>
                </c:pt>
                <c:pt idx="664">
                  <c:v>401.5910992252692</c:v>
                </c:pt>
                <c:pt idx="665">
                  <c:v>401.62185034558604</c:v>
                </c:pt>
                <c:pt idx="666">
                  <c:v>401.65234770746616</c:v>
                </c:pt>
                <c:pt idx="667">
                  <c:v>401.68259340492574</c:v>
                </c:pt>
                <c:pt idx="668">
                  <c:v>401.71258951470122</c:v>
                </c:pt>
                <c:pt idx="669">
                  <c:v>401.74233809639162</c:v>
                </c:pt>
                <c:pt idx="670">
                  <c:v>401.77184119260033</c:v>
                </c:pt>
                <c:pt idx="671">
                  <c:v>401.80110082907504</c:v>
                </c:pt>
                <c:pt idx="672">
                  <c:v>401.83011901484707</c:v>
                </c:pt>
                <c:pt idx="673">
                  <c:v>401.85889774236898</c:v>
                </c:pt>
                <c:pt idx="674">
                  <c:v>401.88743898765188</c:v>
                </c:pt>
                <c:pt idx="675">
                  <c:v>401.91574471040059</c:v>
                </c:pt>
                <c:pt idx="676">
                  <c:v>401.94381685414857</c:v>
                </c:pt>
                <c:pt idx="677">
                  <c:v>401.97165734639123</c:v>
                </c:pt>
                <c:pt idx="678">
                  <c:v>401.99926809871818</c:v>
                </c:pt>
                <c:pt idx="679">
                  <c:v>402.02665100694469</c:v>
                </c:pt>
                <c:pt idx="680">
                  <c:v>402.05380795124165</c:v>
                </c:pt>
                <c:pt idx="681">
                  <c:v>402.08074079626482</c:v>
                </c:pt>
                <c:pt idx="682">
                  <c:v>402.10745139128284</c:v>
                </c:pt>
                <c:pt idx="683">
                  <c:v>402.1339415703041</c:v>
                </c:pt>
                <c:pt idx="684">
                  <c:v>402.1602131522028</c:v>
                </c:pt>
                <c:pt idx="685">
                  <c:v>402.18626794084378</c:v>
                </c:pt>
                <c:pt idx="686">
                  <c:v>402.21210772520629</c:v>
                </c:pt>
                <c:pt idx="687">
                  <c:v>402.23773427950709</c:v>
                </c:pt>
                <c:pt idx="688">
                  <c:v>402.26314936332187</c:v>
                </c:pt>
                <c:pt idx="689">
                  <c:v>402.28835472170641</c:v>
                </c:pt>
                <c:pt idx="690">
                  <c:v>402.31335208531635</c:v>
                </c:pt>
                <c:pt idx="691">
                  <c:v>402.33814317052583</c:v>
                </c:pt>
                <c:pt idx="692">
                  <c:v>402.36272967954545</c:v>
                </c:pt>
                <c:pt idx="693">
                  <c:v>402.38711330053928</c:v>
                </c:pt>
                <c:pt idx="694">
                  <c:v>402.41129570774046</c:v>
                </c:pt>
                <c:pt idx="695">
                  <c:v>402.43527856156663</c:v>
                </c:pt>
                <c:pt idx="696">
                  <c:v>402.45906350873332</c:v>
                </c:pt>
                <c:pt idx="697">
                  <c:v>402.48265218236764</c:v>
                </c:pt>
                <c:pt idx="698">
                  <c:v>402.50604620211993</c:v>
                </c:pt>
                <c:pt idx="699">
                  <c:v>402.52924717427527</c:v>
                </c:pt>
                <c:pt idx="700">
                  <c:v>402.55225669186365</c:v>
                </c:pt>
                <c:pt idx="701">
                  <c:v>402.57507633476928</c:v>
                </c:pt>
                <c:pt idx="702">
                  <c:v>402.59770766983934</c:v>
                </c:pt>
                <c:pt idx="703">
                  <c:v>402.62015225099117</c:v>
                </c:pt>
                <c:pt idx="704">
                  <c:v>402.64241161931926</c:v>
                </c:pt>
                <c:pt idx="705">
                  <c:v>402.6644873032011</c:v>
                </c:pt>
                <c:pt idx="706">
                  <c:v>402.68638081840174</c:v>
                </c:pt>
                <c:pt idx="707">
                  <c:v>402.70809366817838</c:v>
                </c:pt>
                <c:pt idx="708">
                  <c:v>402.72962734338324</c:v>
                </c:pt>
                <c:pt idx="709">
                  <c:v>402.7509833225659</c:v>
                </c:pt>
                <c:pt idx="710">
                  <c:v>402.7721630720751</c:v>
                </c:pt>
                <c:pt idx="711">
                  <c:v>402.79316804615922</c:v>
                </c:pt>
                <c:pt idx="712">
                  <c:v>402.8139996870662</c:v>
                </c:pt>
                <c:pt idx="713">
                  <c:v>402.83465942514238</c:v>
                </c:pt>
                <c:pt idx="714">
                  <c:v>402.85514867893107</c:v>
                </c:pt>
                <c:pt idx="715">
                  <c:v>402.87546885526967</c:v>
                </c:pt>
                <c:pt idx="716">
                  <c:v>402.89562134938632</c:v>
                </c:pt>
                <c:pt idx="717">
                  <c:v>402.91560754499579</c:v>
                </c:pt>
                <c:pt idx="718">
                  <c:v>402.93542881439441</c:v>
                </c:pt>
                <c:pt idx="719">
                  <c:v>402.95508651855425</c:v>
                </c:pt>
                <c:pt idx="720">
                  <c:v>402.97458200721678</c:v>
                </c:pt>
                <c:pt idx="721">
                  <c:v>402.99391661898517</c:v>
                </c:pt>
                <c:pt idx="722">
                  <c:v>403.01309168141665</c:v>
                </c:pt>
                <c:pt idx="723">
                  <c:v>403.03210851111328</c:v>
                </c:pt>
                <c:pt idx="724">
                  <c:v>403.0509684138126</c:v>
                </c:pt>
                <c:pt idx="725">
                  <c:v>403.06967268447721</c:v>
                </c:pt>
                <c:pt idx="726">
                  <c:v>403.08822260738361</c:v>
                </c:pt>
                <c:pt idx="727">
                  <c:v>403.10661945621041</c:v>
                </c:pt>
                <c:pt idx="728">
                  <c:v>403.12486449412592</c:v>
                </c:pt>
                <c:pt idx="729">
                  <c:v>403.14295897387473</c:v>
                </c:pt>
                <c:pt idx="730">
                  <c:v>403.16090413786372</c:v>
                </c:pt>
                <c:pt idx="731">
                  <c:v>403.17870121824757</c:v>
                </c:pt>
                <c:pt idx="732">
                  <c:v>403.19635143701299</c:v>
                </c:pt>
                <c:pt idx="733">
                  <c:v>403.21385600606305</c:v>
                </c:pt>
                <c:pt idx="734">
                  <c:v>403.23121612730012</c:v>
                </c:pt>
                <c:pt idx="735">
                  <c:v>403.24843299270844</c:v>
                </c:pt>
                <c:pt idx="736">
                  <c:v>403.26550778443595</c:v>
                </c:pt>
                <c:pt idx="737">
                  <c:v>403.28244167487566</c:v>
                </c:pt>
                <c:pt idx="738">
                  <c:v>403.29923582674576</c:v>
                </c:pt>
                <c:pt idx="739">
                  <c:v>403.31589139316986</c:v>
                </c:pt>
                <c:pt idx="740">
                  <c:v>403.33240951775588</c:v>
                </c:pt>
                <c:pt idx="741">
                  <c:v>403.34879133467479</c:v>
                </c:pt>
                <c:pt idx="742">
                  <c:v>403.36503796873825</c:v>
                </c:pt>
                <c:pt idx="743">
                  <c:v>403.38115053547608</c:v>
                </c:pt>
                <c:pt idx="744">
                  <c:v>403.39713014121264</c:v>
                </c:pt>
                <c:pt idx="745">
                  <c:v>403.41297788314296</c:v>
                </c:pt>
                <c:pt idx="746">
                  <c:v>403.42869484940803</c:v>
                </c:pt>
                <c:pt idx="747">
                  <c:v>403.44428211916937</c:v>
                </c:pt>
                <c:pt idx="748">
                  <c:v>403.4597407626834</c:v>
                </c:pt>
                <c:pt idx="749">
                  <c:v>403.47507184137476</c:v>
                </c:pt>
                <c:pt idx="750">
                  <c:v>403.49027640790905</c:v>
                </c:pt>
                <c:pt idx="751">
                  <c:v>403.5053555062654</c:v>
                </c:pt>
                <c:pt idx="752">
                  <c:v>403.52031017180809</c:v>
                </c:pt>
                <c:pt idx="753">
                  <c:v>403.53514143135743</c:v>
                </c:pt>
                <c:pt idx="754">
                  <c:v>403.54985030326037</c:v>
                </c:pt>
                <c:pt idx="755">
                  <c:v>403.56443779746064</c:v>
                </c:pt>
                <c:pt idx="756">
                  <c:v>403.57890491556776</c:v>
                </c:pt>
                <c:pt idx="757">
                  <c:v>403.59325265092599</c:v>
                </c:pt>
                <c:pt idx="758">
                  <c:v>403.60748198868254</c:v>
                </c:pt>
                <c:pt idx="759">
                  <c:v>403.62159390585509</c:v>
                </c:pt>
                <c:pt idx="760">
                  <c:v>403.63558937139913</c:v>
                </c:pt>
                <c:pt idx="761">
                  <c:v>403.6494693462742</c:v>
                </c:pt>
                <c:pt idx="762">
                  <c:v>403.66323478350995</c:v>
                </c:pt>
                <c:pt idx="763">
                  <c:v>403.6768866282718</c:v>
                </c:pt>
                <c:pt idx="764">
                  <c:v>403.69042581792547</c:v>
                </c:pt>
                <c:pt idx="765">
                  <c:v>403.70385328210165</c:v>
                </c:pt>
                <c:pt idx="766">
                  <c:v>403.71716994275965</c:v>
                </c:pt>
                <c:pt idx="767">
                  <c:v>403.73037671425084</c:v>
                </c:pt>
                <c:pt idx="768">
                  <c:v>403.74347450338126</c:v>
                </c:pt>
                <c:pt idx="769">
                  <c:v>403.75646420947407</c:v>
                </c:pt>
                <c:pt idx="770">
                  <c:v>403.76934672443122</c:v>
                </c:pt>
                <c:pt idx="771">
                  <c:v>403.78212293279449</c:v>
                </c:pt>
                <c:pt idx="772">
                  <c:v>403.79479371180662</c:v>
                </c:pt>
                <c:pt idx="773">
                  <c:v>403.80735993147135</c:v>
                </c:pt>
                <c:pt idx="774">
                  <c:v>403.81982245461296</c:v>
                </c:pt>
                <c:pt idx="775">
                  <c:v>403.83218213693584</c:v>
                </c:pt>
                <c:pt idx="776">
                  <c:v>403.84443982708314</c:v>
                </c:pt>
                <c:pt idx="777">
                  <c:v>403.85659636669482</c:v>
                </c:pt>
                <c:pt idx="778">
                  <c:v>403.86865259046579</c:v>
                </c:pt>
                <c:pt idx="779">
                  <c:v>403.88060932620294</c:v>
                </c:pt>
                <c:pt idx="780">
                  <c:v>403.89246739488226</c:v>
                </c:pt>
                <c:pt idx="781">
                  <c:v>403.90422761070482</c:v>
                </c:pt>
                <c:pt idx="782">
                  <c:v>403.91589078115305</c:v>
                </c:pt>
                <c:pt idx="783">
                  <c:v>403.92745770704596</c:v>
                </c:pt>
                <c:pt idx="784">
                  <c:v>403.93892918259422</c:v>
                </c:pt>
                <c:pt idx="785">
                  <c:v>403.9503059954547</c:v>
                </c:pt>
                <c:pt idx="786">
                  <c:v>403.96158892678443</c:v>
                </c:pt>
                <c:pt idx="787">
                  <c:v>403.97277875129447</c:v>
                </c:pt>
                <c:pt idx="788">
                  <c:v>403.98387623730287</c:v>
                </c:pt>
                <c:pt idx="789">
                  <c:v>403.99488214678746</c:v>
                </c:pt>
                <c:pt idx="790">
                  <c:v>404.00579723543831</c:v>
                </c:pt>
                <c:pt idx="791">
                  <c:v>404.01662225270951</c:v>
                </c:pt>
                <c:pt idx="792">
                  <c:v>404.02735794187066</c:v>
                </c:pt>
                <c:pt idx="793">
                  <c:v>404.03800504005784</c:v>
                </c:pt>
                <c:pt idx="794">
                  <c:v>404.04856427832442</c:v>
                </c:pt>
                <c:pt idx="795">
                  <c:v>404.05903638169087</c:v>
                </c:pt>
                <c:pt idx="796">
                  <c:v>404.06942206919501</c:v>
                </c:pt>
                <c:pt idx="797">
                  <c:v>404.07972205394111</c:v>
                </c:pt>
                <c:pt idx="798">
                  <c:v>404.08993704314878</c:v>
                </c:pt>
                <c:pt idx="799">
                  <c:v>404.1000677382018</c:v>
                </c:pt>
                <c:pt idx="800">
                  <c:v>404.11011483469605</c:v>
                </c:pt>
                <c:pt idx="801">
                  <c:v>404.12007902248735</c:v>
                </c:pt>
                <c:pt idx="802">
                  <c:v>404.12996098573876</c:v>
                </c:pt>
                <c:pt idx="803">
                  <c:v>404.13976140296785</c:v>
                </c:pt>
                <c:pt idx="804">
                  <c:v>404.14948094709274</c:v>
                </c:pt>
                <c:pt idx="805">
                  <c:v>404.15912028547893</c:v>
                </c:pt>
                <c:pt idx="806">
                  <c:v>404.1686800799846</c:v>
                </c:pt>
                <c:pt idx="807">
                  <c:v>404.17816098700632</c:v>
                </c:pt>
                <c:pt idx="808">
                  <c:v>404.18756365752421</c:v>
                </c:pt>
                <c:pt idx="809">
                  <c:v>404.19688873714625</c:v>
                </c:pt>
                <c:pt idx="810">
                  <c:v>404.20613686615314</c:v>
                </c:pt>
                <c:pt idx="811">
                  <c:v>404.21530867954175</c:v>
                </c:pt>
                <c:pt idx="812">
                  <c:v>404.22440480706899</c:v>
                </c:pt>
                <c:pt idx="813">
                  <c:v>404.23342587329518</c:v>
                </c:pt>
                <c:pt idx="814">
                  <c:v>404.2423724976266</c:v>
                </c:pt>
                <c:pt idx="815">
                  <c:v>404.25124529435817</c:v>
                </c:pt>
                <c:pt idx="816">
                  <c:v>404.26004487271581</c:v>
                </c:pt>
                <c:pt idx="817">
                  <c:v>404.26877183689788</c:v>
                </c:pt>
                <c:pt idx="818">
                  <c:v>404.27742678611713</c:v>
                </c:pt>
                <c:pt idx="819">
                  <c:v>404.28601031464137</c:v>
                </c:pt>
                <c:pt idx="820">
                  <c:v>404.29452301183471</c:v>
                </c:pt>
                <c:pt idx="821">
                  <c:v>404.30296546219768</c:v>
                </c:pt>
                <c:pt idx="822">
                  <c:v>404.31133824540757</c:v>
                </c:pt>
                <c:pt idx="823">
                  <c:v>404.31964193635821</c:v>
                </c:pt>
                <c:pt idx="824">
                  <c:v>404.32787710519926</c:v>
                </c:pt>
                <c:pt idx="825">
                  <c:v>404.33604431737569</c:v>
                </c:pt>
                <c:pt idx="826">
                  <c:v>404.3441441336663</c:v>
                </c:pt>
                <c:pt idx="827">
                  <c:v>404.35217711022233</c:v>
                </c:pt>
                <c:pt idx="828">
                  <c:v>404.36014379860569</c:v>
                </c:pt>
                <c:pt idx="829">
                  <c:v>404.36804474582681</c:v>
                </c:pt>
                <c:pt idx="830">
                  <c:v>404.37588049438216</c:v>
                </c:pt>
                <c:pt idx="831">
                  <c:v>404.38365158229158</c:v>
                </c:pt>
                <c:pt idx="832">
                  <c:v>404.39135854313503</c:v>
                </c:pt>
                <c:pt idx="833">
                  <c:v>404.39900190608955</c:v>
                </c:pt>
                <c:pt idx="834">
                  <c:v>404.40658219596526</c:v>
                </c:pt>
                <c:pt idx="835">
                  <c:v>404.41409993324163</c:v>
                </c:pt>
                <c:pt idx="836">
                  <c:v>404.42155563410313</c:v>
                </c:pt>
                <c:pt idx="837">
                  <c:v>404.42894981047453</c:v>
                </c:pt>
                <c:pt idx="838">
                  <c:v>404.43628297005642</c:v>
                </c:pt>
                <c:pt idx="839">
                  <c:v>404.44355561635973</c:v>
                </c:pt>
                <c:pt idx="840">
                  <c:v>404.4507682487403</c:v>
                </c:pt>
                <c:pt idx="841">
                  <c:v>404.45792136243352</c:v>
                </c:pt>
                <c:pt idx="842">
                  <c:v>404.46501544858785</c:v>
                </c:pt>
                <c:pt idx="843">
                  <c:v>404.47205099429902</c:v>
                </c:pt>
                <c:pt idx="844">
                  <c:v>404.47902848264306</c:v>
                </c:pt>
                <c:pt idx="845">
                  <c:v>404.48594839270976</c:v>
                </c:pt>
                <c:pt idx="846">
                  <c:v>404.49281119963541</c:v>
                </c:pt>
                <c:pt idx="847">
                  <c:v>404.49961737463553</c:v>
                </c:pt>
                <c:pt idx="848">
                  <c:v>404.50636738503704</c:v>
                </c:pt>
                <c:pt idx="849">
                  <c:v>404.51306169431064</c:v>
                </c:pt>
                <c:pt idx="850">
                  <c:v>404.51970076210233</c:v>
                </c:pt>
                <c:pt idx="851">
                  <c:v>404.52628504426514</c:v>
                </c:pt>
                <c:pt idx="852">
                  <c:v>404.53281499289051</c:v>
                </c:pt>
                <c:pt idx="853">
                  <c:v>404.53929105633904</c:v>
                </c:pt>
                <c:pt idx="854">
                  <c:v>404.54571367927161</c:v>
                </c:pt>
                <c:pt idx="855">
                  <c:v>404.5520833026797</c:v>
                </c:pt>
                <c:pt idx="856">
                  <c:v>404.55840036391567</c:v>
                </c:pt>
                <c:pt idx="857">
                  <c:v>404.56466529672292</c:v>
                </c:pt>
                <c:pt idx="858">
                  <c:v>404.57087853126552</c:v>
                </c:pt>
                <c:pt idx="859">
                  <c:v>404.57704049415793</c:v>
                </c:pt>
                <c:pt idx="860">
                  <c:v>404.58315160849406</c:v>
                </c:pt>
                <c:pt idx="861">
                  <c:v>404.58921229387664</c:v>
                </c:pt>
                <c:pt idx="862">
                  <c:v>404.59522296644559</c:v>
                </c:pt>
                <c:pt idx="863">
                  <c:v>404.60118403890698</c:v>
                </c:pt>
                <c:pt idx="864">
                  <c:v>404.60709592056122</c:v>
                </c:pt>
                <c:pt idx="865">
                  <c:v>404.61295901733121</c:v>
                </c:pt>
                <c:pt idx="866">
                  <c:v>404.61877373179004</c:v>
                </c:pt>
                <c:pt idx="867">
                  <c:v>404.62454046318891</c:v>
                </c:pt>
                <c:pt idx="868">
                  <c:v>404.63025960748428</c:v>
                </c:pt>
                <c:pt idx="869">
                  <c:v>404.63593155736521</c:v>
                </c:pt>
                <c:pt idx="870">
                  <c:v>404.64155670228041</c:v>
                </c:pt>
                <c:pt idx="871">
                  <c:v>404.64713542846459</c:v>
                </c:pt>
                <c:pt idx="872">
                  <c:v>404.65266811896555</c:v>
                </c:pt>
                <c:pt idx="873">
                  <c:v>404.65815515366995</c:v>
                </c:pt>
                <c:pt idx="874">
                  <c:v>404.66359690932973</c:v>
                </c:pt>
                <c:pt idx="875">
                  <c:v>404.66899375958786</c:v>
                </c:pt>
                <c:pt idx="876">
                  <c:v>404.674346075004</c:v>
                </c:pt>
                <c:pt idx="877">
                  <c:v>404.67965422307992</c:v>
                </c:pt>
                <c:pt idx="878">
                  <c:v>404.68491856828479</c:v>
                </c:pt>
                <c:pt idx="879">
                  <c:v>404.6901394720802</c:v>
                </c:pt>
                <c:pt idx="880">
                  <c:v>404.69531729294494</c:v>
                </c:pt>
                <c:pt idx="881">
                  <c:v>404.70045238639955</c:v>
                </c:pt>
                <c:pt idx="882">
                  <c:v>404.70554510503098</c:v>
                </c:pt>
                <c:pt idx="883">
                  <c:v>404.71059579851647</c:v>
                </c:pt>
                <c:pt idx="884">
                  <c:v>404.71560481364776</c:v>
                </c:pt>
                <c:pt idx="885">
                  <c:v>404.720572494355</c:v>
                </c:pt>
                <c:pt idx="886">
                  <c:v>404.72549918173002</c:v>
                </c:pt>
                <c:pt idx="887">
                  <c:v>404.7303852140501</c:v>
                </c:pt>
                <c:pt idx="888">
                  <c:v>404.73523092680097</c:v>
                </c:pt>
                <c:pt idx="889">
                  <c:v>404.74003665269998</c:v>
                </c:pt>
                <c:pt idx="890">
                  <c:v>404.74480272171888</c:v>
                </c:pt>
                <c:pt idx="891">
                  <c:v>404.74952946110653</c:v>
                </c:pt>
                <c:pt idx="892">
                  <c:v>404.75421719541129</c:v>
                </c:pt>
                <c:pt idx="893">
                  <c:v>404.75886624650326</c:v>
                </c:pt>
                <c:pt idx="894">
                  <c:v>404.76347693359662</c:v>
                </c:pt>
                <c:pt idx="895">
                  <c:v>404.76804957327136</c:v>
                </c:pt>
                <c:pt idx="896">
                  <c:v>404.77258447949492</c:v>
                </c:pt>
                <c:pt idx="897">
                  <c:v>404.77708196364409</c:v>
                </c:pt>
                <c:pt idx="898">
                  <c:v>404.78154233452597</c:v>
                </c:pt>
                <c:pt idx="899">
                  <c:v>404.78596589839947</c:v>
                </c:pt>
                <c:pt idx="900">
                  <c:v>404.79035295899632</c:v>
                </c:pt>
                <c:pt idx="901">
                  <c:v>404.79470381754174</c:v>
                </c:pt>
                <c:pt idx="902">
                  <c:v>404.79901877277536</c:v>
                </c:pt>
                <c:pt idx="903">
                  <c:v>404.80329812097142</c:v>
                </c:pt>
                <c:pt idx="904">
                  <c:v>404.80754215595942</c:v>
                </c:pt>
                <c:pt idx="905">
                  <c:v>404.81175116914426</c:v>
                </c:pt>
                <c:pt idx="906">
                  <c:v>404.81592544952605</c:v>
                </c:pt>
                <c:pt idx="907">
                  <c:v>404.82006528372011</c:v>
                </c:pt>
                <c:pt idx="908">
                  <c:v>404.82417095597651</c:v>
                </c:pt>
                <c:pt idx="909">
                  <c:v>404.8282427481999</c:v>
                </c:pt>
                <c:pt idx="910">
                  <c:v>404.83228093996843</c:v>
                </c:pt>
                <c:pt idx="911">
                  <c:v>404.83628580855327</c:v>
                </c:pt>
                <c:pt idx="912">
                  <c:v>404.84025762893759</c:v>
                </c:pt>
                <c:pt idx="913">
                  <c:v>404.84419667383526</c:v>
                </c:pt>
                <c:pt idx="914">
                  <c:v>404.84810321370992</c:v>
                </c:pt>
                <c:pt idx="915">
                  <c:v>404.85197751679317</c:v>
                </c:pt>
                <c:pt idx="916">
                  <c:v>404.85581984910317</c:v>
                </c:pt>
                <c:pt idx="917">
                  <c:v>404.85963047446296</c:v>
                </c:pt>
                <c:pt idx="918">
                  <c:v>404.86340965451853</c:v>
                </c:pt>
                <c:pt idx="919">
                  <c:v>404.86715764875669</c:v>
                </c:pt>
                <c:pt idx="920">
                  <c:v>404.87087471452304</c:v>
                </c:pt>
                <c:pt idx="921">
                  <c:v>404.87456110703948</c:v>
                </c:pt>
                <c:pt idx="922">
                  <c:v>404.87821707942186</c:v>
                </c:pt>
                <c:pt idx="923">
                  <c:v>404.88184288269736</c:v>
                </c:pt>
                <c:pt idx="924">
                  <c:v>404.88543876582156</c:v>
                </c:pt>
                <c:pt idx="925">
                  <c:v>404.88900497569585</c:v>
                </c:pt>
                <c:pt idx="926">
                  <c:v>404.89254175718395</c:v>
                </c:pt>
                <c:pt idx="927">
                  <c:v>404.89604935312917</c:v>
                </c:pt>
                <c:pt idx="928">
                  <c:v>404.89952800437078</c:v>
                </c:pt>
                <c:pt idx="929">
                  <c:v>404.90297794976061</c:v>
                </c:pt>
                <c:pt idx="930">
                  <c:v>404.90639942617958</c:v>
                </c:pt>
                <c:pt idx="931">
                  <c:v>404.90979266855373</c:v>
                </c:pt>
                <c:pt idx="932">
                  <c:v>404.91315790987073</c:v>
                </c:pt>
                <c:pt idx="933">
                  <c:v>404.91649538119532</c:v>
                </c:pt>
                <c:pt idx="934">
                  <c:v>404.91980531168576</c:v>
                </c:pt>
                <c:pt idx="935">
                  <c:v>404.92308792860911</c:v>
                </c:pt>
                <c:pt idx="936">
                  <c:v>404.92634345735718</c:v>
                </c:pt>
                <c:pt idx="937">
                  <c:v>404.92957212146166</c:v>
                </c:pt>
                <c:pt idx="938">
                  <c:v>404.93277414260979</c:v>
                </c:pt>
                <c:pt idx="939">
                  <c:v>404.93594974065945</c:v>
                </c:pt>
                <c:pt idx="940">
                  <c:v>404.93909913365422</c:v>
                </c:pt>
                <c:pt idx="941">
                  <c:v>404.94222253783829</c:v>
                </c:pt>
                <c:pt idx="942">
                  <c:v>404.94532016767158</c:v>
                </c:pt>
                <c:pt idx="943">
                  <c:v>404.94839223584421</c:v>
                </c:pt>
                <c:pt idx="944">
                  <c:v>404.95143895329102</c:v>
                </c:pt>
                <c:pt idx="945">
                  <c:v>404.95446052920653</c:v>
                </c:pt>
                <c:pt idx="946">
                  <c:v>404.95745717105865</c:v>
                </c:pt>
                <c:pt idx="947">
                  <c:v>404.96042908460356</c:v>
                </c:pt>
                <c:pt idx="948">
                  <c:v>404.96337647389936</c:v>
                </c:pt>
                <c:pt idx="949">
                  <c:v>404.96629954132027</c:v>
                </c:pt>
                <c:pt idx="950">
                  <c:v>404.96919848757062</c:v>
                </c:pt>
                <c:pt idx="951">
                  <c:v>404.9720735116984</c:v>
                </c:pt>
                <c:pt idx="952">
                  <c:v>404.97492481110919</c:v>
                </c:pt>
                <c:pt idx="953">
                  <c:v>404.97775258157941</c:v>
                </c:pt>
                <c:pt idx="954">
                  <c:v>404.98055701727003</c:v>
                </c:pt>
                <c:pt idx="955">
                  <c:v>404.9833383107399</c:v>
                </c:pt>
                <c:pt idx="956">
                  <c:v>404.98609665295868</c:v>
                </c:pt>
                <c:pt idx="957">
                  <c:v>404.98883223332024</c:v>
                </c:pt>
                <c:pt idx="958">
                  <c:v>404.99154523965564</c:v>
                </c:pt>
                <c:pt idx="959">
                  <c:v>404.99423585824576</c:v>
                </c:pt>
                <c:pt idx="960">
                  <c:v>404.99690427383456</c:v>
                </c:pt>
                <c:pt idx="961">
                  <c:v>404.99955066964122</c:v>
                </c:pt>
                <c:pt idx="962">
                  <c:v>405.00217522737319</c:v>
                </c:pt>
                <c:pt idx="963">
                  <c:v>405.00477812723835</c:v>
                </c:pt>
                <c:pt idx="964">
                  <c:v>405.00735954795766</c:v>
                </c:pt>
                <c:pt idx="965">
                  <c:v>405.00991966677702</c:v>
                </c:pt>
                <c:pt idx="966">
                  <c:v>405.01245865947993</c:v>
                </c:pt>
                <c:pt idx="967">
                  <c:v>405.01497670039925</c:v>
                </c:pt>
                <c:pt idx="968">
                  <c:v>405.01747396242916</c:v>
                </c:pt>
                <c:pt idx="969">
                  <c:v>405.01995061703718</c:v>
                </c:pt>
                <c:pt idx="970">
                  <c:v>405.02240683427596</c:v>
                </c:pt>
                <c:pt idx="971">
                  <c:v>405.02484278279479</c:v>
                </c:pt>
                <c:pt idx="972">
                  <c:v>405.02725862985119</c:v>
                </c:pt>
                <c:pt idx="973">
                  <c:v>405.02965454132266</c:v>
                </c:pt>
                <c:pt idx="974">
                  <c:v>405.03203068171769</c:v>
                </c:pt>
                <c:pt idx="975">
                  <c:v>405.03438721418735</c:v>
                </c:pt>
                <c:pt idx="976">
                  <c:v>405.03672430053638</c:v>
                </c:pt>
                <c:pt idx="977">
                  <c:v>405.03904210123426</c:v>
                </c:pt>
                <c:pt idx="978">
                  <c:v>405.04134077542636</c:v>
                </c:pt>
                <c:pt idx="979">
                  <c:v>405.04362048094464</c:v>
                </c:pt>
                <c:pt idx="980">
                  <c:v>405.04588137431875</c:v>
                </c:pt>
                <c:pt idx="981">
                  <c:v>405.04812361078666</c:v>
                </c:pt>
                <c:pt idx="982">
                  <c:v>405.05034734430529</c:v>
                </c:pt>
                <c:pt idx="983">
                  <c:v>405.05255272756096</c:v>
                </c:pt>
                <c:pt idx="984">
                  <c:v>405.05473991198033</c:v>
                </c:pt>
                <c:pt idx="985">
                  <c:v>405.05690904774019</c:v>
                </c:pt>
                <c:pt idx="986">
                  <c:v>405.05906028377819</c:v>
                </c:pt>
                <c:pt idx="987">
                  <c:v>405.06119376780299</c:v>
                </c:pt>
                <c:pt idx="988">
                  <c:v>405.06330964630433</c:v>
                </c:pt>
                <c:pt idx="989">
                  <c:v>405.06540806456309</c:v>
                </c:pt>
                <c:pt idx="990">
                  <c:v>405.06748916666129</c:v>
                </c:pt>
                <c:pt idx="991">
                  <c:v>405.06955309549198</c:v>
                </c:pt>
                <c:pt idx="992">
                  <c:v>405.07159999276905</c:v>
                </c:pt>
                <c:pt idx="993">
                  <c:v>405.07362999903705</c:v>
                </c:pt>
                <c:pt idx="994">
                  <c:v>405.07564325368065</c:v>
                </c:pt>
                <c:pt idx="995">
                  <c:v>405.07763989493435</c:v>
                </c:pt>
                <c:pt idx="996">
                  <c:v>405.07962005989202</c:v>
                </c:pt>
                <c:pt idx="997">
                  <c:v>405.08158388451608</c:v>
                </c:pt>
                <c:pt idx="998">
                  <c:v>405.08353150364707</c:v>
                </c:pt>
                <c:pt idx="999">
                  <c:v>405.08546305101288</c:v>
                </c:pt>
                <c:pt idx="1000">
                  <c:v>405.08737865923774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8F60-DC46-B58F-643DA98F07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64687183"/>
        <c:axId val="1664461231"/>
      </c:scatterChart>
      <c:valAx>
        <c:axId val="166468718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aseline="0"/>
                  <a:t>Time (s)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64461231"/>
        <c:crosses val="autoZero"/>
        <c:crossBetween val="midCat"/>
      </c:valAx>
      <c:valAx>
        <c:axId val="166446123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aseline="0"/>
                  <a:t>Position (cm)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64687183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Velocity (cm/s)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Velocity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Model!$C$2:$C$1002</c:f>
              <c:numCache>
                <c:formatCode>General</c:formatCode>
                <c:ptCount val="1001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  <c:pt idx="11">
                  <c:v>0.11</c:v>
                </c:pt>
                <c:pt idx="12">
                  <c:v>0.12</c:v>
                </c:pt>
                <c:pt idx="13">
                  <c:v>0.13</c:v>
                </c:pt>
                <c:pt idx="14">
                  <c:v>0.14000000000000001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</c:v>
                </c:pt>
                <c:pt idx="19">
                  <c:v>0.19</c:v>
                </c:pt>
                <c:pt idx="20">
                  <c:v>0.2</c:v>
                </c:pt>
                <c:pt idx="21">
                  <c:v>0.21</c:v>
                </c:pt>
                <c:pt idx="22">
                  <c:v>0.22</c:v>
                </c:pt>
                <c:pt idx="23">
                  <c:v>0.23</c:v>
                </c:pt>
                <c:pt idx="24">
                  <c:v>0.24</c:v>
                </c:pt>
                <c:pt idx="25">
                  <c:v>0.25</c:v>
                </c:pt>
                <c:pt idx="26">
                  <c:v>0.26</c:v>
                </c:pt>
                <c:pt idx="27">
                  <c:v>0.27</c:v>
                </c:pt>
                <c:pt idx="28">
                  <c:v>0.28000000000000003</c:v>
                </c:pt>
                <c:pt idx="29">
                  <c:v>0.28999999999999998</c:v>
                </c:pt>
                <c:pt idx="30">
                  <c:v>0.3</c:v>
                </c:pt>
                <c:pt idx="31">
                  <c:v>0.31</c:v>
                </c:pt>
                <c:pt idx="32">
                  <c:v>0.32</c:v>
                </c:pt>
                <c:pt idx="33">
                  <c:v>0.33</c:v>
                </c:pt>
                <c:pt idx="34">
                  <c:v>0.34</c:v>
                </c:pt>
                <c:pt idx="35">
                  <c:v>0.35</c:v>
                </c:pt>
                <c:pt idx="36">
                  <c:v>0.36</c:v>
                </c:pt>
                <c:pt idx="37">
                  <c:v>0.37</c:v>
                </c:pt>
                <c:pt idx="38">
                  <c:v>0.38</c:v>
                </c:pt>
                <c:pt idx="39">
                  <c:v>0.39</c:v>
                </c:pt>
                <c:pt idx="40">
                  <c:v>0.4</c:v>
                </c:pt>
                <c:pt idx="41">
                  <c:v>0.41</c:v>
                </c:pt>
                <c:pt idx="42">
                  <c:v>0.42</c:v>
                </c:pt>
                <c:pt idx="43">
                  <c:v>0.43</c:v>
                </c:pt>
                <c:pt idx="44">
                  <c:v>0.44</c:v>
                </c:pt>
                <c:pt idx="45">
                  <c:v>0.45</c:v>
                </c:pt>
                <c:pt idx="46">
                  <c:v>0.46</c:v>
                </c:pt>
                <c:pt idx="47">
                  <c:v>0.47</c:v>
                </c:pt>
                <c:pt idx="48">
                  <c:v>0.48</c:v>
                </c:pt>
                <c:pt idx="49">
                  <c:v>0.49</c:v>
                </c:pt>
                <c:pt idx="50">
                  <c:v>0.5</c:v>
                </c:pt>
                <c:pt idx="51">
                  <c:v>0.51</c:v>
                </c:pt>
                <c:pt idx="52">
                  <c:v>0.52</c:v>
                </c:pt>
                <c:pt idx="53">
                  <c:v>0.53</c:v>
                </c:pt>
                <c:pt idx="54">
                  <c:v>0.54</c:v>
                </c:pt>
                <c:pt idx="55">
                  <c:v>0.55000000000000004</c:v>
                </c:pt>
                <c:pt idx="56">
                  <c:v>0.56000000000000005</c:v>
                </c:pt>
                <c:pt idx="57">
                  <c:v>0.56999999999999995</c:v>
                </c:pt>
                <c:pt idx="58">
                  <c:v>0.57999999999999996</c:v>
                </c:pt>
                <c:pt idx="59">
                  <c:v>0.59</c:v>
                </c:pt>
                <c:pt idx="60">
                  <c:v>0.6</c:v>
                </c:pt>
                <c:pt idx="61">
                  <c:v>0.61</c:v>
                </c:pt>
                <c:pt idx="62">
                  <c:v>0.62</c:v>
                </c:pt>
                <c:pt idx="63">
                  <c:v>0.63</c:v>
                </c:pt>
                <c:pt idx="64">
                  <c:v>0.64</c:v>
                </c:pt>
                <c:pt idx="65">
                  <c:v>0.65</c:v>
                </c:pt>
                <c:pt idx="66">
                  <c:v>0.66</c:v>
                </c:pt>
                <c:pt idx="67">
                  <c:v>0.67</c:v>
                </c:pt>
                <c:pt idx="68">
                  <c:v>0.68</c:v>
                </c:pt>
                <c:pt idx="69">
                  <c:v>0.69</c:v>
                </c:pt>
                <c:pt idx="70">
                  <c:v>0.7</c:v>
                </c:pt>
                <c:pt idx="71">
                  <c:v>0.71</c:v>
                </c:pt>
                <c:pt idx="72">
                  <c:v>0.72</c:v>
                </c:pt>
                <c:pt idx="73">
                  <c:v>0.73</c:v>
                </c:pt>
                <c:pt idx="74">
                  <c:v>0.74</c:v>
                </c:pt>
                <c:pt idx="75">
                  <c:v>0.75</c:v>
                </c:pt>
                <c:pt idx="76">
                  <c:v>0.76</c:v>
                </c:pt>
                <c:pt idx="77">
                  <c:v>0.77</c:v>
                </c:pt>
                <c:pt idx="78">
                  <c:v>0.78</c:v>
                </c:pt>
                <c:pt idx="79">
                  <c:v>0.79</c:v>
                </c:pt>
                <c:pt idx="80">
                  <c:v>0.8</c:v>
                </c:pt>
                <c:pt idx="81">
                  <c:v>0.81</c:v>
                </c:pt>
                <c:pt idx="82">
                  <c:v>0.82</c:v>
                </c:pt>
                <c:pt idx="83">
                  <c:v>0.83</c:v>
                </c:pt>
                <c:pt idx="84">
                  <c:v>0.84</c:v>
                </c:pt>
                <c:pt idx="85">
                  <c:v>0.85</c:v>
                </c:pt>
                <c:pt idx="86">
                  <c:v>0.86</c:v>
                </c:pt>
                <c:pt idx="87">
                  <c:v>0.87</c:v>
                </c:pt>
                <c:pt idx="88">
                  <c:v>0.88</c:v>
                </c:pt>
                <c:pt idx="89">
                  <c:v>0.89</c:v>
                </c:pt>
                <c:pt idx="90">
                  <c:v>0.9</c:v>
                </c:pt>
                <c:pt idx="91">
                  <c:v>0.91</c:v>
                </c:pt>
                <c:pt idx="92">
                  <c:v>0.92</c:v>
                </c:pt>
                <c:pt idx="93">
                  <c:v>0.93</c:v>
                </c:pt>
                <c:pt idx="94">
                  <c:v>0.94</c:v>
                </c:pt>
                <c:pt idx="95">
                  <c:v>0.95</c:v>
                </c:pt>
                <c:pt idx="96">
                  <c:v>0.96</c:v>
                </c:pt>
                <c:pt idx="97">
                  <c:v>0.97</c:v>
                </c:pt>
                <c:pt idx="98">
                  <c:v>0.98</c:v>
                </c:pt>
                <c:pt idx="99">
                  <c:v>0.99</c:v>
                </c:pt>
                <c:pt idx="100">
                  <c:v>1</c:v>
                </c:pt>
                <c:pt idx="101">
                  <c:v>1.01</c:v>
                </c:pt>
                <c:pt idx="102">
                  <c:v>1.02</c:v>
                </c:pt>
                <c:pt idx="103">
                  <c:v>1.03</c:v>
                </c:pt>
                <c:pt idx="104">
                  <c:v>1.04</c:v>
                </c:pt>
                <c:pt idx="105">
                  <c:v>1.05</c:v>
                </c:pt>
                <c:pt idx="106">
                  <c:v>1.06</c:v>
                </c:pt>
                <c:pt idx="107">
                  <c:v>1.07</c:v>
                </c:pt>
                <c:pt idx="108">
                  <c:v>1.08</c:v>
                </c:pt>
                <c:pt idx="109">
                  <c:v>1.0900000000000001</c:v>
                </c:pt>
                <c:pt idx="110">
                  <c:v>1.1000000000000001</c:v>
                </c:pt>
                <c:pt idx="111">
                  <c:v>1.1100000000000001</c:v>
                </c:pt>
                <c:pt idx="112">
                  <c:v>1.1200000000000001</c:v>
                </c:pt>
                <c:pt idx="113">
                  <c:v>1.1299999999999999</c:v>
                </c:pt>
                <c:pt idx="114">
                  <c:v>1.1399999999999999</c:v>
                </c:pt>
                <c:pt idx="115">
                  <c:v>1.1499999999999999</c:v>
                </c:pt>
                <c:pt idx="116">
                  <c:v>1.1599999999999999</c:v>
                </c:pt>
                <c:pt idx="117">
                  <c:v>1.17</c:v>
                </c:pt>
                <c:pt idx="118">
                  <c:v>1.18</c:v>
                </c:pt>
                <c:pt idx="119">
                  <c:v>1.19</c:v>
                </c:pt>
                <c:pt idx="120">
                  <c:v>1.2</c:v>
                </c:pt>
                <c:pt idx="121">
                  <c:v>1.21</c:v>
                </c:pt>
                <c:pt idx="122">
                  <c:v>1.22</c:v>
                </c:pt>
                <c:pt idx="123">
                  <c:v>1.23</c:v>
                </c:pt>
                <c:pt idx="124">
                  <c:v>1.24</c:v>
                </c:pt>
                <c:pt idx="125">
                  <c:v>1.25</c:v>
                </c:pt>
                <c:pt idx="126">
                  <c:v>1.26</c:v>
                </c:pt>
                <c:pt idx="127">
                  <c:v>1.27</c:v>
                </c:pt>
                <c:pt idx="128">
                  <c:v>1.28</c:v>
                </c:pt>
                <c:pt idx="129">
                  <c:v>1.29</c:v>
                </c:pt>
                <c:pt idx="130">
                  <c:v>1.3</c:v>
                </c:pt>
                <c:pt idx="131">
                  <c:v>1.31</c:v>
                </c:pt>
                <c:pt idx="132">
                  <c:v>1.32</c:v>
                </c:pt>
                <c:pt idx="133">
                  <c:v>1.33</c:v>
                </c:pt>
                <c:pt idx="134">
                  <c:v>1.34</c:v>
                </c:pt>
                <c:pt idx="135">
                  <c:v>1.35</c:v>
                </c:pt>
                <c:pt idx="136">
                  <c:v>1.36</c:v>
                </c:pt>
                <c:pt idx="137">
                  <c:v>1.37</c:v>
                </c:pt>
                <c:pt idx="138">
                  <c:v>1.38</c:v>
                </c:pt>
                <c:pt idx="139">
                  <c:v>1.39</c:v>
                </c:pt>
                <c:pt idx="140">
                  <c:v>1.4</c:v>
                </c:pt>
                <c:pt idx="141">
                  <c:v>1.41</c:v>
                </c:pt>
                <c:pt idx="142">
                  <c:v>1.42</c:v>
                </c:pt>
                <c:pt idx="143">
                  <c:v>1.43</c:v>
                </c:pt>
                <c:pt idx="144">
                  <c:v>1.44</c:v>
                </c:pt>
                <c:pt idx="145">
                  <c:v>1.45</c:v>
                </c:pt>
                <c:pt idx="146">
                  <c:v>1.46</c:v>
                </c:pt>
                <c:pt idx="147">
                  <c:v>1.47</c:v>
                </c:pt>
                <c:pt idx="148">
                  <c:v>1.48</c:v>
                </c:pt>
                <c:pt idx="149">
                  <c:v>1.49</c:v>
                </c:pt>
                <c:pt idx="150">
                  <c:v>1.5</c:v>
                </c:pt>
                <c:pt idx="151">
                  <c:v>1.51</c:v>
                </c:pt>
                <c:pt idx="152">
                  <c:v>1.52</c:v>
                </c:pt>
                <c:pt idx="153">
                  <c:v>1.53</c:v>
                </c:pt>
                <c:pt idx="154">
                  <c:v>1.54</c:v>
                </c:pt>
                <c:pt idx="155">
                  <c:v>1.55</c:v>
                </c:pt>
                <c:pt idx="156">
                  <c:v>1.56</c:v>
                </c:pt>
                <c:pt idx="157">
                  <c:v>1.57</c:v>
                </c:pt>
                <c:pt idx="158">
                  <c:v>1.58</c:v>
                </c:pt>
                <c:pt idx="159">
                  <c:v>1.59</c:v>
                </c:pt>
                <c:pt idx="160">
                  <c:v>1.6</c:v>
                </c:pt>
                <c:pt idx="161">
                  <c:v>1.61</c:v>
                </c:pt>
                <c:pt idx="162">
                  <c:v>1.62</c:v>
                </c:pt>
                <c:pt idx="163">
                  <c:v>1.63</c:v>
                </c:pt>
                <c:pt idx="164">
                  <c:v>1.64</c:v>
                </c:pt>
                <c:pt idx="165">
                  <c:v>1.65</c:v>
                </c:pt>
                <c:pt idx="166">
                  <c:v>1.66</c:v>
                </c:pt>
                <c:pt idx="167">
                  <c:v>1.67</c:v>
                </c:pt>
                <c:pt idx="168">
                  <c:v>1.68</c:v>
                </c:pt>
                <c:pt idx="169">
                  <c:v>1.69</c:v>
                </c:pt>
                <c:pt idx="170">
                  <c:v>1.7</c:v>
                </c:pt>
                <c:pt idx="171">
                  <c:v>1.71</c:v>
                </c:pt>
                <c:pt idx="172">
                  <c:v>1.72</c:v>
                </c:pt>
                <c:pt idx="173">
                  <c:v>1.73</c:v>
                </c:pt>
                <c:pt idx="174">
                  <c:v>1.74</c:v>
                </c:pt>
                <c:pt idx="175">
                  <c:v>1.75</c:v>
                </c:pt>
                <c:pt idx="176">
                  <c:v>1.76</c:v>
                </c:pt>
                <c:pt idx="177">
                  <c:v>1.77</c:v>
                </c:pt>
                <c:pt idx="178">
                  <c:v>1.78</c:v>
                </c:pt>
                <c:pt idx="179">
                  <c:v>1.79</c:v>
                </c:pt>
                <c:pt idx="180">
                  <c:v>1.8</c:v>
                </c:pt>
                <c:pt idx="181">
                  <c:v>1.81</c:v>
                </c:pt>
                <c:pt idx="182">
                  <c:v>1.82</c:v>
                </c:pt>
                <c:pt idx="183">
                  <c:v>1.83</c:v>
                </c:pt>
                <c:pt idx="184">
                  <c:v>1.84</c:v>
                </c:pt>
                <c:pt idx="185">
                  <c:v>1.85</c:v>
                </c:pt>
                <c:pt idx="186">
                  <c:v>1.86</c:v>
                </c:pt>
                <c:pt idx="187">
                  <c:v>1.87</c:v>
                </c:pt>
                <c:pt idx="188">
                  <c:v>1.88</c:v>
                </c:pt>
                <c:pt idx="189">
                  <c:v>1.89</c:v>
                </c:pt>
                <c:pt idx="190">
                  <c:v>1.9</c:v>
                </c:pt>
                <c:pt idx="191">
                  <c:v>1.91</c:v>
                </c:pt>
                <c:pt idx="192">
                  <c:v>1.92</c:v>
                </c:pt>
                <c:pt idx="193">
                  <c:v>1.93</c:v>
                </c:pt>
                <c:pt idx="194">
                  <c:v>1.94</c:v>
                </c:pt>
                <c:pt idx="195">
                  <c:v>1.95</c:v>
                </c:pt>
                <c:pt idx="196">
                  <c:v>1.96</c:v>
                </c:pt>
                <c:pt idx="197">
                  <c:v>1.97</c:v>
                </c:pt>
                <c:pt idx="198">
                  <c:v>1.98</c:v>
                </c:pt>
                <c:pt idx="199">
                  <c:v>1.99</c:v>
                </c:pt>
                <c:pt idx="200">
                  <c:v>2</c:v>
                </c:pt>
                <c:pt idx="201">
                  <c:v>2.0099999999999998</c:v>
                </c:pt>
                <c:pt idx="202">
                  <c:v>2.02</c:v>
                </c:pt>
                <c:pt idx="203">
                  <c:v>2.0299999999999998</c:v>
                </c:pt>
                <c:pt idx="204">
                  <c:v>2.04</c:v>
                </c:pt>
                <c:pt idx="205">
                  <c:v>2.0499999999999998</c:v>
                </c:pt>
                <c:pt idx="206">
                  <c:v>2.06</c:v>
                </c:pt>
                <c:pt idx="207">
                  <c:v>2.0699999999999998</c:v>
                </c:pt>
                <c:pt idx="208">
                  <c:v>2.08</c:v>
                </c:pt>
                <c:pt idx="209">
                  <c:v>2.09</c:v>
                </c:pt>
                <c:pt idx="210">
                  <c:v>2.1</c:v>
                </c:pt>
                <c:pt idx="211">
                  <c:v>2.11</c:v>
                </c:pt>
                <c:pt idx="212">
                  <c:v>2.12</c:v>
                </c:pt>
                <c:pt idx="213">
                  <c:v>2.13</c:v>
                </c:pt>
                <c:pt idx="214">
                  <c:v>2.14</c:v>
                </c:pt>
                <c:pt idx="215">
                  <c:v>2.15</c:v>
                </c:pt>
                <c:pt idx="216">
                  <c:v>2.16</c:v>
                </c:pt>
                <c:pt idx="217">
                  <c:v>2.17</c:v>
                </c:pt>
                <c:pt idx="218">
                  <c:v>2.1800000000000002</c:v>
                </c:pt>
                <c:pt idx="219">
                  <c:v>2.19</c:v>
                </c:pt>
                <c:pt idx="220">
                  <c:v>2.2000000000000002</c:v>
                </c:pt>
                <c:pt idx="221">
                  <c:v>2.21</c:v>
                </c:pt>
                <c:pt idx="222">
                  <c:v>2.2200000000000002</c:v>
                </c:pt>
                <c:pt idx="223">
                  <c:v>2.23</c:v>
                </c:pt>
                <c:pt idx="224">
                  <c:v>2.2400000000000002</c:v>
                </c:pt>
                <c:pt idx="225">
                  <c:v>2.25</c:v>
                </c:pt>
                <c:pt idx="226">
                  <c:v>2.2599999999999998</c:v>
                </c:pt>
                <c:pt idx="227">
                  <c:v>2.27</c:v>
                </c:pt>
                <c:pt idx="228">
                  <c:v>2.2799999999999998</c:v>
                </c:pt>
                <c:pt idx="229">
                  <c:v>2.29</c:v>
                </c:pt>
                <c:pt idx="230">
                  <c:v>2.2999999999999998</c:v>
                </c:pt>
                <c:pt idx="231">
                  <c:v>2.31</c:v>
                </c:pt>
                <c:pt idx="232">
                  <c:v>2.3199999999999998</c:v>
                </c:pt>
                <c:pt idx="233">
                  <c:v>2.33</c:v>
                </c:pt>
                <c:pt idx="234">
                  <c:v>2.34</c:v>
                </c:pt>
                <c:pt idx="235">
                  <c:v>2.35</c:v>
                </c:pt>
                <c:pt idx="236">
                  <c:v>2.36</c:v>
                </c:pt>
                <c:pt idx="237">
                  <c:v>2.37</c:v>
                </c:pt>
                <c:pt idx="238">
                  <c:v>2.38</c:v>
                </c:pt>
                <c:pt idx="239">
                  <c:v>2.39</c:v>
                </c:pt>
                <c:pt idx="240">
                  <c:v>2.4</c:v>
                </c:pt>
                <c:pt idx="241">
                  <c:v>2.41</c:v>
                </c:pt>
                <c:pt idx="242">
                  <c:v>2.42</c:v>
                </c:pt>
                <c:pt idx="243">
                  <c:v>2.4300000000000002</c:v>
                </c:pt>
                <c:pt idx="244">
                  <c:v>2.44</c:v>
                </c:pt>
                <c:pt idx="245">
                  <c:v>2.4500000000000002</c:v>
                </c:pt>
                <c:pt idx="246">
                  <c:v>2.46</c:v>
                </c:pt>
                <c:pt idx="247">
                  <c:v>2.4700000000000002</c:v>
                </c:pt>
                <c:pt idx="248">
                  <c:v>2.48</c:v>
                </c:pt>
                <c:pt idx="249">
                  <c:v>2.4900000000000002</c:v>
                </c:pt>
                <c:pt idx="250">
                  <c:v>2.5</c:v>
                </c:pt>
                <c:pt idx="251">
                  <c:v>2.5099999999999998</c:v>
                </c:pt>
                <c:pt idx="252">
                  <c:v>2.52</c:v>
                </c:pt>
                <c:pt idx="253">
                  <c:v>2.5299999999999998</c:v>
                </c:pt>
                <c:pt idx="254">
                  <c:v>2.54</c:v>
                </c:pt>
                <c:pt idx="255">
                  <c:v>2.5499999999999998</c:v>
                </c:pt>
                <c:pt idx="256">
                  <c:v>2.56</c:v>
                </c:pt>
                <c:pt idx="257">
                  <c:v>2.57</c:v>
                </c:pt>
                <c:pt idx="258">
                  <c:v>2.58</c:v>
                </c:pt>
                <c:pt idx="259">
                  <c:v>2.59</c:v>
                </c:pt>
                <c:pt idx="260">
                  <c:v>2.6</c:v>
                </c:pt>
                <c:pt idx="261">
                  <c:v>2.61</c:v>
                </c:pt>
                <c:pt idx="262">
                  <c:v>2.62</c:v>
                </c:pt>
                <c:pt idx="263">
                  <c:v>2.63</c:v>
                </c:pt>
                <c:pt idx="264">
                  <c:v>2.64</c:v>
                </c:pt>
                <c:pt idx="265">
                  <c:v>2.65</c:v>
                </c:pt>
                <c:pt idx="266">
                  <c:v>2.66</c:v>
                </c:pt>
                <c:pt idx="267">
                  <c:v>2.67</c:v>
                </c:pt>
                <c:pt idx="268">
                  <c:v>2.68</c:v>
                </c:pt>
                <c:pt idx="269">
                  <c:v>2.69</c:v>
                </c:pt>
                <c:pt idx="270">
                  <c:v>2.7</c:v>
                </c:pt>
                <c:pt idx="271">
                  <c:v>2.71</c:v>
                </c:pt>
                <c:pt idx="272">
                  <c:v>2.72</c:v>
                </c:pt>
                <c:pt idx="273">
                  <c:v>2.73</c:v>
                </c:pt>
                <c:pt idx="274">
                  <c:v>2.74</c:v>
                </c:pt>
                <c:pt idx="275">
                  <c:v>2.75</c:v>
                </c:pt>
                <c:pt idx="276">
                  <c:v>2.76</c:v>
                </c:pt>
                <c:pt idx="277">
                  <c:v>2.77</c:v>
                </c:pt>
                <c:pt idx="278">
                  <c:v>2.78</c:v>
                </c:pt>
                <c:pt idx="279">
                  <c:v>2.79</c:v>
                </c:pt>
                <c:pt idx="280">
                  <c:v>2.8</c:v>
                </c:pt>
                <c:pt idx="281">
                  <c:v>2.81</c:v>
                </c:pt>
                <c:pt idx="282">
                  <c:v>2.82</c:v>
                </c:pt>
                <c:pt idx="283">
                  <c:v>2.83</c:v>
                </c:pt>
                <c:pt idx="284">
                  <c:v>2.84</c:v>
                </c:pt>
                <c:pt idx="285">
                  <c:v>2.85</c:v>
                </c:pt>
                <c:pt idx="286">
                  <c:v>2.86</c:v>
                </c:pt>
                <c:pt idx="287">
                  <c:v>2.87</c:v>
                </c:pt>
                <c:pt idx="288">
                  <c:v>2.88</c:v>
                </c:pt>
                <c:pt idx="289">
                  <c:v>2.89</c:v>
                </c:pt>
                <c:pt idx="290">
                  <c:v>2.9</c:v>
                </c:pt>
                <c:pt idx="291">
                  <c:v>2.91</c:v>
                </c:pt>
                <c:pt idx="292">
                  <c:v>2.92</c:v>
                </c:pt>
                <c:pt idx="293">
                  <c:v>2.93</c:v>
                </c:pt>
                <c:pt idx="294">
                  <c:v>2.94</c:v>
                </c:pt>
                <c:pt idx="295">
                  <c:v>2.95</c:v>
                </c:pt>
                <c:pt idx="296">
                  <c:v>2.96</c:v>
                </c:pt>
                <c:pt idx="297">
                  <c:v>2.97</c:v>
                </c:pt>
                <c:pt idx="298">
                  <c:v>2.98</c:v>
                </c:pt>
                <c:pt idx="299">
                  <c:v>2.99</c:v>
                </c:pt>
                <c:pt idx="300">
                  <c:v>3</c:v>
                </c:pt>
                <c:pt idx="301">
                  <c:v>3.01</c:v>
                </c:pt>
                <c:pt idx="302">
                  <c:v>3.02</c:v>
                </c:pt>
                <c:pt idx="303">
                  <c:v>3.03</c:v>
                </c:pt>
                <c:pt idx="304">
                  <c:v>3.04</c:v>
                </c:pt>
                <c:pt idx="305">
                  <c:v>3.05</c:v>
                </c:pt>
                <c:pt idx="306">
                  <c:v>3.06</c:v>
                </c:pt>
                <c:pt idx="307">
                  <c:v>3.07</c:v>
                </c:pt>
                <c:pt idx="308">
                  <c:v>3.08</c:v>
                </c:pt>
                <c:pt idx="309">
                  <c:v>3.09</c:v>
                </c:pt>
                <c:pt idx="310">
                  <c:v>3.1</c:v>
                </c:pt>
                <c:pt idx="311">
                  <c:v>3.11</c:v>
                </c:pt>
                <c:pt idx="312">
                  <c:v>3.12</c:v>
                </c:pt>
                <c:pt idx="313">
                  <c:v>3.13</c:v>
                </c:pt>
                <c:pt idx="314">
                  <c:v>3.14</c:v>
                </c:pt>
                <c:pt idx="315">
                  <c:v>3.15</c:v>
                </c:pt>
                <c:pt idx="316">
                  <c:v>3.16</c:v>
                </c:pt>
                <c:pt idx="317">
                  <c:v>3.17</c:v>
                </c:pt>
                <c:pt idx="318">
                  <c:v>3.18</c:v>
                </c:pt>
                <c:pt idx="319">
                  <c:v>3.19</c:v>
                </c:pt>
                <c:pt idx="320">
                  <c:v>3.2</c:v>
                </c:pt>
                <c:pt idx="321">
                  <c:v>3.21</c:v>
                </c:pt>
                <c:pt idx="322">
                  <c:v>3.22</c:v>
                </c:pt>
                <c:pt idx="323">
                  <c:v>3.23</c:v>
                </c:pt>
                <c:pt idx="324">
                  <c:v>3.24</c:v>
                </c:pt>
                <c:pt idx="325">
                  <c:v>3.25</c:v>
                </c:pt>
                <c:pt idx="326">
                  <c:v>3.26</c:v>
                </c:pt>
                <c:pt idx="327">
                  <c:v>3.27</c:v>
                </c:pt>
                <c:pt idx="328">
                  <c:v>3.28</c:v>
                </c:pt>
                <c:pt idx="329">
                  <c:v>3.29</c:v>
                </c:pt>
                <c:pt idx="330">
                  <c:v>3.3</c:v>
                </c:pt>
                <c:pt idx="331">
                  <c:v>3.31</c:v>
                </c:pt>
                <c:pt idx="332">
                  <c:v>3.32</c:v>
                </c:pt>
                <c:pt idx="333">
                  <c:v>3.33</c:v>
                </c:pt>
                <c:pt idx="334">
                  <c:v>3.34</c:v>
                </c:pt>
                <c:pt idx="335">
                  <c:v>3.35</c:v>
                </c:pt>
                <c:pt idx="336">
                  <c:v>3.36</c:v>
                </c:pt>
                <c:pt idx="337">
                  <c:v>3.37</c:v>
                </c:pt>
                <c:pt idx="338">
                  <c:v>3.38</c:v>
                </c:pt>
                <c:pt idx="339">
                  <c:v>3.39</c:v>
                </c:pt>
                <c:pt idx="340">
                  <c:v>3.4</c:v>
                </c:pt>
                <c:pt idx="341">
                  <c:v>3.41</c:v>
                </c:pt>
                <c:pt idx="342">
                  <c:v>3.42</c:v>
                </c:pt>
                <c:pt idx="343">
                  <c:v>3.43</c:v>
                </c:pt>
                <c:pt idx="344">
                  <c:v>3.44</c:v>
                </c:pt>
                <c:pt idx="345">
                  <c:v>3.45</c:v>
                </c:pt>
                <c:pt idx="346">
                  <c:v>3.46</c:v>
                </c:pt>
                <c:pt idx="347">
                  <c:v>3.47</c:v>
                </c:pt>
                <c:pt idx="348">
                  <c:v>3.48</c:v>
                </c:pt>
                <c:pt idx="349">
                  <c:v>3.49</c:v>
                </c:pt>
                <c:pt idx="350">
                  <c:v>3.5</c:v>
                </c:pt>
                <c:pt idx="351">
                  <c:v>3.51</c:v>
                </c:pt>
                <c:pt idx="352">
                  <c:v>3.52</c:v>
                </c:pt>
                <c:pt idx="353">
                  <c:v>3.53</c:v>
                </c:pt>
                <c:pt idx="354">
                  <c:v>3.54</c:v>
                </c:pt>
                <c:pt idx="355">
                  <c:v>3.55</c:v>
                </c:pt>
                <c:pt idx="356">
                  <c:v>3.56</c:v>
                </c:pt>
                <c:pt idx="357">
                  <c:v>3.57</c:v>
                </c:pt>
                <c:pt idx="358">
                  <c:v>3.58</c:v>
                </c:pt>
                <c:pt idx="359">
                  <c:v>3.59</c:v>
                </c:pt>
                <c:pt idx="360">
                  <c:v>3.6</c:v>
                </c:pt>
                <c:pt idx="361">
                  <c:v>3.61</c:v>
                </c:pt>
                <c:pt idx="362">
                  <c:v>3.62</c:v>
                </c:pt>
                <c:pt idx="363">
                  <c:v>3.63</c:v>
                </c:pt>
                <c:pt idx="364">
                  <c:v>3.64</c:v>
                </c:pt>
                <c:pt idx="365">
                  <c:v>3.65</c:v>
                </c:pt>
                <c:pt idx="366">
                  <c:v>3.66</c:v>
                </c:pt>
                <c:pt idx="367">
                  <c:v>3.67</c:v>
                </c:pt>
                <c:pt idx="368">
                  <c:v>3.68</c:v>
                </c:pt>
                <c:pt idx="369">
                  <c:v>3.69</c:v>
                </c:pt>
                <c:pt idx="370">
                  <c:v>3.7</c:v>
                </c:pt>
                <c:pt idx="371">
                  <c:v>3.71</c:v>
                </c:pt>
                <c:pt idx="372">
                  <c:v>3.72</c:v>
                </c:pt>
                <c:pt idx="373">
                  <c:v>3.73</c:v>
                </c:pt>
                <c:pt idx="374">
                  <c:v>3.74</c:v>
                </c:pt>
                <c:pt idx="375">
                  <c:v>3.75</c:v>
                </c:pt>
                <c:pt idx="376">
                  <c:v>3.76</c:v>
                </c:pt>
                <c:pt idx="377">
                  <c:v>3.77</c:v>
                </c:pt>
                <c:pt idx="378">
                  <c:v>3.78</c:v>
                </c:pt>
                <c:pt idx="379">
                  <c:v>3.79</c:v>
                </c:pt>
                <c:pt idx="380">
                  <c:v>3.8</c:v>
                </c:pt>
                <c:pt idx="381">
                  <c:v>3.81</c:v>
                </c:pt>
                <c:pt idx="382">
                  <c:v>3.82</c:v>
                </c:pt>
                <c:pt idx="383">
                  <c:v>3.83</c:v>
                </c:pt>
                <c:pt idx="384">
                  <c:v>3.84</c:v>
                </c:pt>
                <c:pt idx="385">
                  <c:v>3.85</c:v>
                </c:pt>
                <c:pt idx="386">
                  <c:v>3.86</c:v>
                </c:pt>
                <c:pt idx="387">
                  <c:v>3.87</c:v>
                </c:pt>
                <c:pt idx="388">
                  <c:v>3.88</c:v>
                </c:pt>
                <c:pt idx="389">
                  <c:v>3.89</c:v>
                </c:pt>
                <c:pt idx="390">
                  <c:v>3.9</c:v>
                </c:pt>
                <c:pt idx="391">
                  <c:v>3.91</c:v>
                </c:pt>
                <c:pt idx="392">
                  <c:v>3.92</c:v>
                </c:pt>
                <c:pt idx="393">
                  <c:v>3.93</c:v>
                </c:pt>
                <c:pt idx="394">
                  <c:v>3.94</c:v>
                </c:pt>
                <c:pt idx="395">
                  <c:v>3.95</c:v>
                </c:pt>
                <c:pt idx="396">
                  <c:v>3.96</c:v>
                </c:pt>
                <c:pt idx="397">
                  <c:v>3.97</c:v>
                </c:pt>
                <c:pt idx="398">
                  <c:v>3.98</c:v>
                </c:pt>
                <c:pt idx="399">
                  <c:v>3.99</c:v>
                </c:pt>
                <c:pt idx="400">
                  <c:v>4</c:v>
                </c:pt>
                <c:pt idx="401">
                  <c:v>4.01</c:v>
                </c:pt>
                <c:pt idx="402">
                  <c:v>4.0199999999999996</c:v>
                </c:pt>
                <c:pt idx="403">
                  <c:v>4.03</c:v>
                </c:pt>
                <c:pt idx="404">
                  <c:v>4.04</c:v>
                </c:pt>
                <c:pt idx="405">
                  <c:v>4.05</c:v>
                </c:pt>
                <c:pt idx="406">
                  <c:v>4.0599999999999996</c:v>
                </c:pt>
                <c:pt idx="407">
                  <c:v>4.07</c:v>
                </c:pt>
                <c:pt idx="408">
                  <c:v>4.08</c:v>
                </c:pt>
                <c:pt idx="409">
                  <c:v>4.09</c:v>
                </c:pt>
                <c:pt idx="410">
                  <c:v>4.0999999999999996</c:v>
                </c:pt>
                <c:pt idx="411">
                  <c:v>4.1100000000000003</c:v>
                </c:pt>
                <c:pt idx="412">
                  <c:v>4.12</c:v>
                </c:pt>
                <c:pt idx="413">
                  <c:v>4.13</c:v>
                </c:pt>
                <c:pt idx="414">
                  <c:v>4.1399999999999997</c:v>
                </c:pt>
                <c:pt idx="415">
                  <c:v>4.1500000000000004</c:v>
                </c:pt>
                <c:pt idx="416">
                  <c:v>4.16</c:v>
                </c:pt>
                <c:pt idx="417">
                  <c:v>4.17</c:v>
                </c:pt>
                <c:pt idx="418">
                  <c:v>4.18</c:v>
                </c:pt>
                <c:pt idx="419">
                  <c:v>4.1900000000000004</c:v>
                </c:pt>
                <c:pt idx="420">
                  <c:v>4.2</c:v>
                </c:pt>
                <c:pt idx="421">
                  <c:v>4.21</c:v>
                </c:pt>
                <c:pt idx="422">
                  <c:v>4.22</c:v>
                </c:pt>
                <c:pt idx="423">
                  <c:v>4.2300000000000004</c:v>
                </c:pt>
                <c:pt idx="424">
                  <c:v>4.2399999999999904</c:v>
                </c:pt>
                <c:pt idx="425">
                  <c:v>4.2499999999999902</c:v>
                </c:pt>
                <c:pt idx="426">
                  <c:v>4.25999999999999</c:v>
                </c:pt>
                <c:pt idx="427">
                  <c:v>4.2699999999999898</c:v>
                </c:pt>
                <c:pt idx="428">
                  <c:v>4.2799999999999896</c:v>
                </c:pt>
                <c:pt idx="429">
                  <c:v>4.2899999999999903</c:v>
                </c:pt>
                <c:pt idx="430">
                  <c:v>4.2999999999999901</c:v>
                </c:pt>
                <c:pt idx="431">
                  <c:v>4.3099999999999898</c:v>
                </c:pt>
                <c:pt idx="432">
                  <c:v>4.3199999999999896</c:v>
                </c:pt>
                <c:pt idx="433">
                  <c:v>4.3299999999999903</c:v>
                </c:pt>
                <c:pt idx="434">
                  <c:v>4.3399999999999901</c:v>
                </c:pt>
                <c:pt idx="435">
                  <c:v>4.3499999999999899</c:v>
                </c:pt>
                <c:pt idx="436">
                  <c:v>4.3599999999999897</c:v>
                </c:pt>
                <c:pt idx="437">
                  <c:v>4.3699999999999903</c:v>
                </c:pt>
                <c:pt idx="438">
                  <c:v>4.3799999999999901</c:v>
                </c:pt>
                <c:pt idx="439">
                  <c:v>4.3899999999999899</c:v>
                </c:pt>
                <c:pt idx="440">
                  <c:v>4.3999999999999897</c:v>
                </c:pt>
                <c:pt idx="441">
                  <c:v>4.4099999999999904</c:v>
                </c:pt>
                <c:pt idx="442">
                  <c:v>4.4199999999999902</c:v>
                </c:pt>
                <c:pt idx="443">
                  <c:v>4.4299999999999899</c:v>
                </c:pt>
                <c:pt idx="444">
                  <c:v>4.4399999999999897</c:v>
                </c:pt>
                <c:pt idx="445">
                  <c:v>4.4499999999999904</c:v>
                </c:pt>
                <c:pt idx="446">
                  <c:v>4.4599999999999902</c:v>
                </c:pt>
                <c:pt idx="447">
                  <c:v>4.46999999999999</c:v>
                </c:pt>
                <c:pt idx="448">
                  <c:v>4.4799999999999898</c:v>
                </c:pt>
                <c:pt idx="449">
                  <c:v>4.4899999999999904</c:v>
                </c:pt>
                <c:pt idx="450">
                  <c:v>4.4999999999999902</c:v>
                </c:pt>
                <c:pt idx="451">
                  <c:v>4.50999999999999</c:v>
                </c:pt>
                <c:pt idx="452">
                  <c:v>4.5199999999999898</c:v>
                </c:pt>
                <c:pt idx="453">
                  <c:v>4.5299999999999896</c:v>
                </c:pt>
                <c:pt idx="454">
                  <c:v>4.5399999999999903</c:v>
                </c:pt>
                <c:pt idx="455">
                  <c:v>4.5499999999999901</c:v>
                </c:pt>
                <c:pt idx="456">
                  <c:v>4.5599999999999898</c:v>
                </c:pt>
                <c:pt idx="457">
                  <c:v>4.5699999999999896</c:v>
                </c:pt>
                <c:pt idx="458">
                  <c:v>4.5799999999999903</c:v>
                </c:pt>
                <c:pt idx="459">
                  <c:v>4.5899999999999901</c:v>
                </c:pt>
                <c:pt idx="460">
                  <c:v>4.5999999999999899</c:v>
                </c:pt>
                <c:pt idx="461">
                  <c:v>4.6099999999999897</c:v>
                </c:pt>
                <c:pt idx="462">
                  <c:v>4.6199999999999903</c:v>
                </c:pt>
                <c:pt idx="463">
                  <c:v>4.6299999999999901</c:v>
                </c:pt>
                <c:pt idx="464">
                  <c:v>4.6399999999999899</c:v>
                </c:pt>
                <c:pt idx="465">
                  <c:v>4.6499999999999897</c:v>
                </c:pt>
                <c:pt idx="466">
                  <c:v>4.6599999999999904</c:v>
                </c:pt>
                <c:pt idx="467">
                  <c:v>4.6699999999999902</c:v>
                </c:pt>
                <c:pt idx="468">
                  <c:v>4.6799999999999899</c:v>
                </c:pt>
                <c:pt idx="469">
                  <c:v>4.6899999999999897</c:v>
                </c:pt>
                <c:pt idx="470">
                  <c:v>4.6999999999999904</c:v>
                </c:pt>
                <c:pt idx="471">
                  <c:v>4.7099999999999804</c:v>
                </c:pt>
                <c:pt idx="472">
                  <c:v>4.7199999999999802</c:v>
                </c:pt>
                <c:pt idx="473">
                  <c:v>4.72999999999998</c:v>
                </c:pt>
                <c:pt idx="474">
                  <c:v>4.7399999999999798</c:v>
                </c:pt>
                <c:pt idx="475">
                  <c:v>4.7499999999999796</c:v>
                </c:pt>
                <c:pt idx="476">
                  <c:v>4.7599999999999802</c:v>
                </c:pt>
                <c:pt idx="477">
                  <c:v>4.76999999999998</c:v>
                </c:pt>
                <c:pt idx="478">
                  <c:v>4.7799999999999798</c:v>
                </c:pt>
                <c:pt idx="479">
                  <c:v>4.7899999999999796</c:v>
                </c:pt>
                <c:pt idx="480">
                  <c:v>4.7999999999999803</c:v>
                </c:pt>
                <c:pt idx="481">
                  <c:v>4.8099999999999801</c:v>
                </c:pt>
                <c:pt idx="482">
                  <c:v>4.8199999999999799</c:v>
                </c:pt>
                <c:pt idx="483">
                  <c:v>4.8299999999999796</c:v>
                </c:pt>
                <c:pt idx="484">
                  <c:v>4.8399999999999803</c:v>
                </c:pt>
                <c:pt idx="485">
                  <c:v>4.8499999999999801</c:v>
                </c:pt>
                <c:pt idx="486">
                  <c:v>4.8599999999999799</c:v>
                </c:pt>
                <c:pt idx="487">
                  <c:v>4.8699999999999797</c:v>
                </c:pt>
                <c:pt idx="488">
                  <c:v>4.8799999999999804</c:v>
                </c:pt>
                <c:pt idx="489">
                  <c:v>4.8899999999999801</c:v>
                </c:pt>
                <c:pt idx="490">
                  <c:v>4.8999999999999799</c:v>
                </c:pt>
                <c:pt idx="491">
                  <c:v>4.9099999999999797</c:v>
                </c:pt>
                <c:pt idx="492">
                  <c:v>4.9199999999999804</c:v>
                </c:pt>
                <c:pt idx="493">
                  <c:v>4.9299999999999802</c:v>
                </c:pt>
                <c:pt idx="494">
                  <c:v>4.93999999999998</c:v>
                </c:pt>
                <c:pt idx="495">
                  <c:v>4.9499999999999797</c:v>
                </c:pt>
                <c:pt idx="496">
                  <c:v>4.9599999999999804</c:v>
                </c:pt>
                <c:pt idx="497">
                  <c:v>4.9699999999999802</c:v>
                </c:pt>
                <c:pt idx="498">
                  <c:v>4.97999999999998</c:v>
                </c:pt>
                <c:pt idx="499">
                  <c:v>4.9899999999999798</c:v>
                </c:pt>
                <c:pt idx="500">
                  <c:v>4.9999999999999796</c:v>
                </c:pt>
                <c:pt idx="501">
                  <c:v>5.0099999999999802</c:v>
                </c:pt>
                <c:pt idx="502">
                  <c:v>5.01999999999998</c:v>
                </c:pt>
                <c:pt idx="503">
                  <c:v>5.0299999999999798</c:v>
                </c:pt>
                <c:pt idx="504">
                  <c:v>5.0399999999999796</c:v>
                </c:pt>
                <c:pt idx="505">
                  <c:v>5.0499999999999803</c:v>
                </c:pt>
                <c:pt idx="506">
                  <c:v>5.0599999999999801</c:v>
                </c:pt>
                <c:pt idx="507">
                  <c:v>5.0699999999999799</c:v>
                </c:pt>
                <c:pt idx="508">
                  <c:v>5.0799999999999796</c:v>
                </c:pt>
                <c:pt idx="509">
                  <c:v>5.0899999999999803</c:v>
                </c:pt>
                <c:pt idx="510">
                  <c:v>5.0999999999999801</c:v>
                </c:pt>
                <c:pt idx="511">
                  <c:v>5.1099999999999799</c:v>
                </c:pt>
                <c:pt idx="512">
                  <c:v>5.1199999999999797</c:v>
                </c:pt>
                <c:pt idx="513">
                  <c:v>5.1299999999999804</c:v>
                </c:pt>
                <c:pt idx="514">
                  <c:v>5.1399999999999801</c:v>
                </c:pt>
                <c:pt idx="515">
                  <c:v>5.1499999999999799</c:v>
                </c:pt>
                <c:pt idx="516">
                  <c:v>5.1599999999999797</c:v>
                </c:pt>
                <c:pt idx="517">
                  <c:v>5.1699999999999697</c:v>
                </c:pt>
                <c:pt idx="518">
                  <c:v>5.1799999999999704</c:v>
                </c:pt>
                <c:pt idx="519">
                  <c:v>5.1899999999999702</c:v>
                </c:pt>
                <c:pt idx="520">
                  <c:v>5.19999999999997</c:v>
                </c:pt>
                <c:pt idx="521">
                  <c:v>5.2099999999999698</c:v>
                </c:pt>
                <c:pt idx="522">
                  <c:v>5.2199999999999704</c:v>
                </c:pt>
                <c:pt idx="523">
                  <c:v>5.2299999999999702</c:v>
                </c:pt>
                <c:pt idx="524">
                  <c:v>5.23999999999997</c:v>
                </c:pt>
                <c:pt idx="525">
                  <c:v>5.2499999999999698</c:v>
                </c:pt>
                <c:pt idx="526">
                  <c:v>5.2599999999999696</c:v>
                </c:pt>
                <c:pt idx="527">
                  <c:v>5.2699999999999703</c:v>
                </c:pt>
                <c:pt idx="528">
                  <c:v>5.2799999999999701</c:v>
                </c:pt>
                <c:pt idx="529">
                  <c:v>5.2899999999999698</c:v>
                </c:pt>
                <c:pt idx="530">
                  <c:v>5.2999999999999696</c:v>
                </c:pt>
                <c:pt idx="531">
                  <c:v>5.3099999999999703</c:v>
                </c:pt>
                <c:pt idx="532">
                  <c:v>5.3199999999999701</c:v>
                </c:pt>
                <c:pt idx="533">
                  <c:v>5.3299999999999699</c:v>
                </c:pt>
                <c:pt idx="534">
                  <c:v>5.3399999999999697</c:v>
                </c:pt>
                <c:pt idx="535">
                  <c:v>5.3499999999999703</c:v>
                </c:pt>
                <c:pt idx="536">
                  <c:v>5.3599999999999701</c:v>
                </c:pt>
                <c:pt idx="537">
                  <c:v>5.3699999999999699</c:v>
                </c:pt>
                <c:pt idx="538">
                  <c:v>5.3799999999999697</c:v>
                </c:pt>
                <c:pt idx="539">
                  <c:v>5.3899999999999704</c:v>
                </c:pt>
                <c:pt idx="540">
                  <c:v>5.3999999999999702</c:v>
                </c:pt>
                <c:pt idx="541">
                  <c:v>5.4099999999999699</c:v>
                </c:pt>
                <c:pt idx="542">
                  <c:v>5.4199999999999697</c:v>
                </c:pt>
                <c:pt idx="543">
                  <c:v>5.4299999999999704</c:v>
                </c:pt>
                <c:pt idx="544">
                  <c:v>5.4399999999999702</c:v>
                </c:pt>
                <c:pt idx="545">
                  <c:v>5.44999999999997</c:v>
                </c:pt>
                <c:pt idx="546">
                  <c:v>5.4599999999999698</c:v>
                </c:pt>
                <c:pt idx="547">
                  <c:v>5.4699999999999704</c:v>
                </c:pt>
                <c:pt idx="548">
                  <c:v>5.4799999999999702</c:v>
                </c:pt>
                <c:pt idx="549">
                  <c:v>5.48999999999997</c:v>
                </c:pt>
                <c:pt idx="550">
                  <c:v>5.4999999999999698</c:v>
                </c:pt>
                <c:pt idx="551">
                  <c:v>5.5099999999999696</c:v>
                </c:pt>
                <c:pt idx="552">
                  <c:v>5.5199999999999703</c:v>
                </c:pt>
                <c:pt idx="553">
                  <c:v>5.5299999999999701</c:v>
                </c:pt>
                <c:pt idx="554">
                  <c:v>5.5399999999999698</c:v>
                </c:pt>
                <c:pt idx="555">
                  <c:v>5.5499999999999696</c:v>
                </c:pt>
                <c:pt idx="556">
                  <c:v>5.5599999999999703</c:v>
                </c:pt>
                <c:pt idx="557">
                  <c:v>5.5699999999999701</c:v>
                </c:pt>
                <c:pt idx="558">
                  <c:v>5.5799999999999699</c:v>
                </c:pt>
                <c:pt idx="559">
                  <c:v>5.5899999999999697</c:v>
                </c:pt>
                <c:pt idx="560">
                  <c:v>5.5999999999999703</c:v>
                </c:pt>
                <c:pt idx="561">
                  <c:v>5.6099999999999701</c:v>
                </c:pt>
                <c:pt idx="562">
                  <c:v>5.6199999999999699</c:v>
                </c:pt>
                <c:pt idx="563">
                  <c:v>5.6299999999999697</c:v>
                </c:pt>
                <c:pt idx="564">
                  <c:v>5.6399999999999597</c:v>
                </c:pt>
                <c:pt idx="565">
                  <c:v>5.6499999999999604</c:v>
                </c:pt>
                <c:pt idx="566">
                  <c:v>5.6599999999999602</c:v>
                </c:pt>
                <c:pt idx="567">
                  <c:v>5.66999999999996</c:v>
                </c:pt>
                <c:pt idx="568">
                  <c:v>5.6799999999999597</c:v>
                </c:pt>
                <c:pt idx="569">
                  <c:v>5.6899999999999604</c:v>
                </c:pt>
                <c:pt idx="570">
                  <c:v>5.6999999999999602</c:v>
                </c:pt>
                <c:pt idx="571">
                  <c:v>5.70999999999996</c:v>
                </c:pt>
                <c:pt idx="572">
                  <c:v>5.7199999999999598</c:v>
                </c:pt>
                <c:pt idx="573">
                  <c:v>5.7299999999999596</c:v>
                </c:pt>
                <c:pt idx="574">
                  <c:v>5.7399999999999602</c:v>
                </c:pt>
                <c:pt idx="575">
                  <c:v>5.74999999999996</c:v>
                </c:pt>
                <c:pt idx="576">
                  <c:v>5.7599999999999598</c:v>
                </c:pt>
                <c:pt idx="577">
                  <c:v>5.7699999999999596</c:v>
                </c:pt>
                <c:pt idx="578">
                  <c:v>5.7799999999999603</c:v>
                </c:pt>
                <c:pt idx="579">
                  <c:v>5.7899999999999601</c:v>
                </c:pt>
                <c:pt idx="580">
                  <c:v>5.7999999999999599</c:v>
                </c:pt>
                <c:pt idx="581">
                  <c:v>5.8099999999999596</c:v>
                </c:pt>
                <c:pt idx="582">
                  <c:v>5.8199999999999603</c:v>
                </c:pt>
                <c:pt idx="583">
                  <c:v>5.8299999999999601</c:v>
                </c:pt>
                <c:pt idx="584">
                  <c:v>5.8399999999999599</c:v>
                </c:pt>
                <c:pt idx="585">
                  <c:v>5.8499999999999597</c:v>
                </c:pt>
                <c:pt idx="586">
                  <c:v>5.8599999999999604</c:v>
                </c:pt>
                <c:pt idx="587">
                  <c:v>5.8699999999999601</c:v>
                </c:pt>
                <c:pt idx="588">
                  <c:v>5.8799999999999599</c:v>
                </c:pt>
                <c:pt idx="589">
                  <c:v>5.8899999999999597</c:v>
                </c:pt>
                <c:pt idx="590">
                  <c:v>5.8999999999999604</c:v>
                </c:pt>
                <c:pt idx="591">
                  <c:v>5.9099999999999602</c:v>
                </c:pt>
                <c:pt idx="592">
                  <c:v>5.91999999999996</c:v>
                </c:pt>
                <c:pt idx="593">
                  <c:v>5.9299999999999597</c:v>
                </c:pt>
                <c:pt idx="594">
                  <c:v>5.9399999999999604</c:v>
                </c:pt>
                <c:pt idx="595">
                  <c:v>5.9499999999999602</c:v>
                </c:pt>
                <c:pt idx="596">
                  <c:v>5.95999999999996</c:v>
                </c:pt>
                <c:pt idx="597">
                  <c:v>5.9699999999999598</c:v>
                </c:pt>
                <c:pt idx="598">
                  <c:v>5.9799999999999596</c:v>
                </c:pt>
                <c:pt idx="599">
                  <c:v>5.9899999999999602</c:v>
                </c:pt>
                <c:pt idx="600">
                  <c:v>5.99999999999996</c:v>
                </c:pt>
                <c:pt idx="601">
                  <c:v>6.0099999999999598</c:v>
                </c:pt>
                <c:pt idx="602">
                  <c:v>6.0199999999999596</c:v>
                </c:pt>
                <c:pt idx="603">
                  <c:v>6.0299999999999603</c:v>
                </c:pt>
                <c:pt idx="604">
                  <c:v>6.0399999999999601</c:v>
                </c:pt>
                <c:pt idx="605">
                  <c:v>6.0499999999999599</c:v>
                </c:pt>
                <c:pt idx="606">
                  <c:v>6.0599999999999596</c:v>
                </c:pt>
                <c:pt idx="607">
                  <c:v>6.0699999999999603</c:v>
                </c:pt>
                <c:pt idx="608">
                  <c:v>6.0799999999999601</c:v>
                </c:pt>
                <c:pt idx="609">
                  <c:v>6.0899999999999599</c:v>
                </c:pt>
                <c:pt idx="610">
                  <c:v>6.0999999999999597</c:v>
                </c:pt>
                <c:pt idx="611">
                  <c:v>6.1099999999999497</c:v>
                </c:pt>
                <c:pt idx="612">
                  <c:v>6.1199999999999504</c:v>
                </c:pt>
                <c:pt idx="613">
                  <c:v>6.1299999999999502</c:v>
                </c:pt>
                <c:pt idx="614">
                  <c:v>6.1399999999999499</c:v>
                </c:pt>
                <c:pt idx="615">
                  <c:v>6.1499999999999497</c:v>
                </c:pt>
                <c:pt idx="616">
                  <c:v>6.1599999999999504</c:v>
                </c:pt>
                <c:pt idx="617">
                  <c:v>6.1699999999999502</c:v>
                </c:pt>
                <c:pt idx="618">
                  <c:v>6.17999999999995</c:v>
                </c:pt>
                <c:pt idx="619">
                  <c:v>6.1899999999999498</c:v>
                </c:pt>
                <c:pt idx="620">
                  <c:v>6.1999999999999504</c:v>
                </c:pt>
                <c:pt idx="621">
                  <c:v>6.2099999999999502</c:v>
                </c:pt>
                <c:pt idx="622">
                  <c:v>6.21999999999995</c:v>
                </c:pt>
                <c:pt idx="623">
                  <c:v>6.2299999999999498</c:v>
                </c:pt>
                <c:pt idx="624">
                  <c:v>6.2399999999999496</c:v>
                </c:pt>
                <c:pt idx="625">
                  <c:v>6.2499999999999503</c:v>
                </c:pt>
                <c:pt idx="626">
                  <c:v>6.25999999999995</c:v>
                </c:pt>
                <c:pt idx="627">
                  <c:v>6.2699999999999498</c:v>
                </c:pt>
                <c:pt idx="628">
                  <c:v>6.2799999999999496</c:v>
                </c:pt>
                <c:pt idx="629">
                  <c:v>6.2899999999999503</c:v>
                </c:pt>
                <c:pt idx="630">
                  <c:v>6.2999999999999501</c:v>
                </c:pt>
                <c:pt idx="631">
                  <c:v>6.3099999999999499</c:v>
                </c:pt>
                <c:pt idx="632">
                  <c:v>6.3199999999999497</c:v>
                </c:pt>
                <c:pt idx="633">
                  <c:v>6.3299999999999503</c:v>
                </c:pt>
                <c:pt idx="634">
                  <c:v>6.3399999999999501</c:v>
                </c:pt>
                <c:pt idx="635">
                  <c:v>6.3499999999999499</c:v>
                </c:pt>
                <c:pt idx="636">
                  <c:v>6.3599999999999497</c:v>
                </c:pt>
                <c:pt idx="637">
                  <c:v>6.3699999999999504</c:v>
                </c:pt>
                <c:pt idx="638">
                  <c:v>6.3799999999999502</c:v>
                </c:pt>
                <c:pt idx="639">
                  <c:v>6.3899999999999499</c:v>
                </c:pt>
                <c:pt idx="640">
                  <c:v>6.3999999999999497</c:v>
                </c:pt>
                <c:pt idx="641">
                  <c:v>6.4099999999999504</c:v>
                </c:pt>
                <c:pt idx="642">
                  <c:v>6.4199999999999502</c:v>
                </c:pt>
                <c:pt idx="643">
                  <c:v>6.42999999999995</c:v>
                </c:pt>
                <c:pt idx="644">
                  <c:v>6.4399999999999498</c:v>
                </c:pt>
                <c:pt idx="645">
                  <c:v>6.4499999999999504</c:v>
                </c:pt>
                <c:pt idx="646">
                  <c:v>6.4599999999999502</c:v>
                </c:pt>
                <c:pt idx="647">
                  <c:v>6.46999999999995</c:v>
                </c:pt>
                <c:pt idx="648">
                  <c:v>6.4799999999999498</c:v>
                </c:pt>
                <c:pt idx="649">
                  <c:v>6.4899999999999496</c:v>
                </c:pt>
                <c:pt idx="650">
                  <c:v>6.4999999999999503</c:v>
                </c:pt>
                <c:pt idx="651">
                  <c:v>6.50999999999995</c:v>
                </c:pt>
                <c:pt idx="652">
                  <c:v>6.5199999999999498</c:v>
                </c:pt>
                <c:pt idx="653">
                  <c:v>6.5299999999999496</c:v>
                </c:pt>
                <c:pt idx="654">
                  <c:v>6.5399999999999503</c:v>
                </c:pt>
                <c:pt idx="655">
                  <c:v>6.5499999999999501</c:v>
                </c:pt>
                <c:pt idx="656">
                  <c:v>6.5599999999999499</c:v>
                </c:pt>
                <c:pt idx="657">
                  <c:v>6.5699999999999497</c:v>
                </c:pt>
                <c:pt idx="658">
                  <c:v>6.5799999999999397</c:v>
                </c:pt>
                <c:pt idx="659">
                  <c:v>6.5899999999999403</c:v>
                </c:pt>
                <c:pt idx="660">
                  <c:v>6.5999999999999401</c:v>
                </c:pt>
                <c:pt idx="661">
                  <c:v>6.6099999999999399</c:v>
                </c:pt>
                <c:pt idx="662">
                  <c:v>6.6199999999999397</c:v>
                </c:pt>
                <c:pt idx="663">
                  <c:v>6.6299999999999404</c:v>
                </c:pt>
                <c:pt idx="664">
                  <c:v>6.6399999999999402</c:v>
                </c:pt>
                <c:pt idx="665">
                  <c:v>6.64999999999994</c:v>
                </c:pt>
                <c:pt idx="666">
                  <c:v>6.6599999999999397</c:v>
                </c:pt>
                <c:pt idx="667">
                  <c:v>6.6699999999999404</c:v>
                </c:pt>
                <c:pt idx="668">
                  <c:v>6.6799999999999402</c:v>
                </c:pt>
                <c:pt idx="669">
                  <c:v>6.68999999999994</c:v>
                </c:pt>
                <c:pt idx="670">
                  <c:v>6.6999999999999398</c:v>
                </c:pt>
                <c:pt idx="671">
                  <c:v>6.7099999999999396</c:v>
                </c:pt>
                <c:pt idx="672">
                  <c:v>6.7199999999999402</c:v>
                </c:pt>
                <c:pt idx="673">
                  <c:v>6.72999999999994</c:v>
                </c:pt>
                <c:pt idx="674">
                  <c:v>6.7399999999999398</c:v>
                </c:pt>
                <c:pt idx="675">
                  <c:v>6.7499999999999396</c:v>
                </c:pt>
                <c:pt idx="676">
                  <c:v>6.7599999999999403</c:v>
                </c:pt>
                <c:pt idx="677">
                  <c:v>6.7699999999999401</c:v>
                </c:pt>
                <c:pt idx="678">
                  <c:v>6.7799999999999399</c:v>
                </c:pt>
                <c:pt idx="679">
                  <c:v>6.7899999999999396</c:v>
                </c:pt>
                <c:pt idx="680">
                  <c:v>6.7999999999999403</c:v>
                </c:pt>
                <c:pt idx="681">
                  <c:v>6.8099999999999401</c:v>
                </c:pt>
                <c:pt idx="682">
                  <c:v>6.8199999999999399</c:v>
                </c:pt>
                <c:pt idx="683">
                  <c:v>6.8299999999999397</c:v>
                </c:pt>
                <c:pt idx="684">
                  <c:v>6.8399999999999403</c:v>
                </c:pt>
                <c:pt idx="685">
                  <c:v>6.8499999999999401</c:v>
                </c:pt>
                <c:pt idx="686">
                  <c:v>6.8599999999999399</c:v>
                </c:pt>
                <c:pt idx="687">
                  <c:v>6.8699999999999397</c:v>
                </c:pt>
                <c:pt idx="688">
                  <c:v>6.8799999999999404</c:v>
                </c:pt>
                <c:pt idx="689">
                  <c:v>6.8899999999999402</c:v>
                </c:pt>
                <c:pt idx="690">
                  <c:v>6.89999999999994</c:v>
                </c:pt>
                <c:pt idx="691">
                  <c:v>6.9099999999999397</c:v>
                </c:pt>
                <c:pt idx="692">
                  <c:v>6.9199999999999404</c:v>
                </c:pt>
                <c:pt idx="693">
                  <c:v>6.9299999999999402</c:v>
                </c:pt>
                <c:pt idx="694">
                  <c:v>6.93999999999994</c:v>
                </c:pt>
                <c:pt idx="695">
                  <c:v>6.9499999999999398</c:v>
                </c:pt>
                <c:pt idx="696">
                  <c:v>6.9599999999999396</c:v>
                </c:pt>
                <c:pt idx="697">
                  <c:v>6.9699999999999402</c:v>
                </c:pt>
                <c:pt idx="698">
                  <c:v>6.97999999999994</c:v>
                </c:pt>
                <c:pt idx="699">
                  <c:v>6.9899999999999398</c:v>
                </c:pt>
                <c:pt idx="700">
                  <c:v>6.9999999999999396</c:v>
                </c:pt>
                <c:pt idx="701">
                  <c:v>7.0099999999999403</c:v>
                </c:pt>
                <c:pt idx="702">
                  <c:v>7.0199999999999401</c:v>
                </c:pt>
                <c:pt idx="703">
                  <c:v>7.0299999999999399</c:v>
                </c:pt>
                <c:pt idx="704">
                  <c:v>7.0399999999999299</c:v>
                </c:pt>
                <c:pt idx="705">
                  <c:v>7.0499999999999297</c:v>
                </c:pt>
                <c:pt idx="706">
                  <c:v>7.0599999999999303</c:v>
                </c:pt>
                <c:pt idx="707">
                  <c:v>7.0699999999999301</c:v>
                </c:pt>
                <c:pt idx="708">
                  <c:v>7.0799999999999299</c:v>
                </c:pt>
                <c:pt idx="709">
                  <c:v>7.0899999999999297</c:v>
                </c:pt>
                <c:pt idx="710">
                  <c:v>7.0999999999999304</c:v>
                </c:pt>
                <c:pt idx="711">
                  <c:v>7.1099999999999302</c:v>
                </c:pt>
                <c:pt idx="712">
                  <c:v>7.1199999999999299</c:v>
                </c:pt>
                <c:pt idx="713">
                  <c:v>7.1299999999999297</c:v>
                </c:pt>
                <c:pt idx="714">
                  <c:v>7.1399999999999304</c:v>
                </c:pt>
                <c:pt idx="715">
                  <c:v>7.1499999999999302</c:v>
                </c:pt>
                <c:pt idx="716">
                  <c:v>7.15999999999993</c:v>
                </c:pt>
                <c:pt idx="717">
                  <c:v>7.1699999999999298</c:v>
                </c:pt>
                <c:pt idx="718">
                  <c:v>7.1799999999999304</c:v>
                </c:pt>
                <c:pt idx="719">
                  <c:v>7.1899999999999302</c:v>
                </c:pt>
                <c:pt idx="720">
                  <c:v>7.19999999999993</c:v>
                </c:pt>
                <c:pt idx="721">
                  <c:v>7.2099999999999298</c:v>
                </c:pt>
                <c:pt idx="722">
                  <c:v>7.2199999999999296</c:v>
                </c:pt>
                <c:pt idx="723">
                  <c:v>7.2299999999999303</c:v>
                </c:pt>
                <c:pt idx="724">
                  <c:v>7.23999999999993</c:v>
                </c:pt>
                <c:pt idx="725">
                  <c:v>7.2499999999999298</c:v>
                </c:pt>
                <c:pt idx="726">
                  <c:v>7.2599999999999296</c:v>
                </c:pt>
                <c:pt idx="727">
                  <c:v>7.2699999999999303</c:v>
                </c:pt>
                <c:pt idx="728">
                  <c:v>7.2799999999999301</c:v>
                </c:pt>
                <c:pt idx="729">
                  <c:v>7.2899999999999299</c:v>
                </c:pt>
                <c:pt idx="730">
                  <c:v>7.2999999999999297</c:v>
                </c:pt>
                <c:pt idx="731">
                  <c:v>7.3099999999999303</c:v>
                </c:pt>
                <c:pt idx="732">
                  <c:v>7.3199999999999301</c:v>
                </c:pt>
                <c:pt idx="733">
                  <c:v>7.3299999999999299</c:v>
                </c:pt>
                <c:pt idx="734">
                  <c:v>7.3399999999999297</c:v>
                </c:pt>
                <c:pt idx="735">
                  <c:v>7.3499999999999304</c:v>
                </c:pt>
                <c:pt idx="736">
                  <c:v>7.3599999999999302</c:v>
                </c:pt>
                <c:pt idx="737">
                  <c:v>7.3699999999999299</c:v>
                </c:pt>
                <c:pt idx="738">
                  <c:v>7.3799999999999297</c:v>
                </c:pt>
                <c:pt idx="739">
                  <c:v>7.3899999999999304</c:v>
                </c:pt>
                <c:pt idx="740">
                  <c:v>7.3999999999999302</c:v>
                </c:pt>
                <c:pt idx="741">
                  <c:v>7.40999999999993</c:v>
                </c:pt>
                <c:pt idx="742">
                  <c:v>7.4199999999999298</c:v>
                </c:pt>
                <c:pt idx="743">
                  <c:v>7.4299999999999304</c:v>
                </c:pt>
                <c:pt idx="744">
                  <c:v>7.4399999999999302</c:v>
                </c:pt>
                <c:pt idx="745">
                  <c:v>7.44999999999993</c:v>
                </c:pt>
                <c:pt idx="746">
                  <c:v>7.4599999999999298</c:v>
                </c:pt>
                <c:pt idx="747">
                  <c:v>7.4699999999999296</c:v>
                </c:pt>
                <c:pt idx="748">
                  <c:v>7.4799999999999303</c:v>
                </c:pt>
                <c:pt idx="749">
                  <c:v>7.48999999999993</c:v>
                </c:pt>
                <c:pt idx="750">
                  <c:v>7.4999999999999298</c:v>
                </c:pt>
                <c:pt idx="751">
                  <c:v>7.5099999999999199</c:v>
                </c:pt>
                <c:pt idx="752">
                  <c:v>7.5199999999999196</c:v>
                </c:pt>
                <c:pt idx="753">
                  <c:v>7.5299999999999203</c:v>
                </c:pt>
                <c:pt idx="754">
                  <c:v>7.5399999999999201</c:v>
                </c:pt>
                <c:pt idx="755">
                  <c:v>7.5499999999999199</c:v>
                </c:pt>
                <c:pt idx="756">
                  <c:v>7.5599999999999197</c:v>
                </c:pt>
                <c:pt idx="757">
                  <c:v>7.5699999999999203</c:v>
                </c:pt>
                <c:pt idx="758">
                  <c:v>7.5799999999999201</c:v>
                </c:pt>
                <c:pt idx="759">
                  <c:v>7.5899999999999199</c:v>
                </c:pt>
                <c:pt idx="760">
                  <c:v>7.5999999999999197</c:v>
                </c:pt>
                <c:pt idx="761">
                  <c:v>7.6099999999999204</c:v>
                </c:pt>
                <c:pt idx="762">
                  <c:v>7.6199999999999202</c:v>
                </c:pt>
                <c:pt idx="763">
                  <c:v>7.62999999999992</c:v>
                </c:pt>
                <c:pt idx="764">
                  <c:v>7.6399999999999197</c:v>
                </c:pt>
                <c:pt idx="765">
                  <c:v>7.6499999999999204</c:v>
                </c:pt>
                <c:pt idx="766">
                  <c:v>7.6599999999999202</c:v>
                </c:pt>
                <c:pt idx="767">
                  <c:v>7.66999999999992</c:v>
                </c:pt>
                <c:pt idx="768">
                  <c:v>7.6799999999999198</c:v>
                </c:pt>
                <c:pt idx="769">
                  <c:v>7.6899999999999196</c:v>
                </c:pt>
                <c:pt idx="770">
                  <c:v>7.6999999999999202</c:v>
                </c:pt>
                <c:pt idx="771">
                  <c:v>7.70999999999992</c:v>
                </c:pt>
                <c:pt idx="772">
                  <c:v>7.7199999999999198</c:v>
                </c:pt>
                <c:pt idx="773">
                  <c:v>7.7299999999999196</c:v>
                </c:pt>
                <c:pt idx="774">
                  <c:v>7.7399999999999203</c:v>
                </c:pt>
                <c:pt idx="775">
                  <c:v>7.7499999999999201</c:v>
                </c:pt>
                <c:pt idx="776">
                  <c:v>7.7599999999999199</c:v>
                </c:pt>
                <c:pt idx="777">
                  <c:v>7.7699999999999196</c:v>
                </c:pt>
                <c:pt idx="778">
                  <c:v>7.7799999999999203</c:v>
                </c:pt>
                <c:pt idx="779">
                  <c:v>7.7899999999999201</c:v>
                </c:pt>
                <c:pt idx="780">
                  <c:v>7.7999999999999199</c:v>
                </c:pt>
                <c:pt idx="781">
                  <c:v>7.8099999999999197</c:v>
                </c:pt>
                <c:pt idx="782">
                  <c:v>7.8199999999999203</c:v>
                </c:pt>
                <c:pt idx="783">
                  <c:v>7.8299999999999201</c:v>
                </c:pt>
                <c:pt idx="784">
                  <c:v>7.8399999999999199</c:v>
                </c:pt>
                <c:pt idx="785">
                  <c:v>7.8499999999999197</c:v>
                </c:pt>
                <c:pt idx="786">
                  <c:v>7.8599999999999204</c:v>
                </c:pt>
                <c:pt idx="787">
                  <c:v>7.8699999999999202</c:v>
                </c:pt>
                <c:pt idx="788">
                  <c:v>7.87999999999992</c:v>
                </c:pt>
                <c:pt idx="789">
                  <c:v>7.8899999999999197</c:v>
                </c:pt>
                <c:pt idx="790">
                  <c:v>7.8999999999999204</c:v>
                </c:pt>
                <c:pt idx="791">
                  <c:v>7.9099999999999202</c:v>
                </c:pt>
                <c:pt idx="792">
                  <c:v>7.91999999999992</c:v>
                </c:pt>
                <c:pt idx="793">
                  <c:v>7.9299999999999198</c:v>
                </c:pt>
                <c:pt idx="794">
                  <c:v>7.9399999999999196</c:v>
                </c:pt>
                <c:pt idx="795">
                  <c:v>7.9499999999999202</c:v>
                </c:pt>
                <c:pt idx="796">
                  <c:v>7.95999999999992</c:v>
                </c:pt>
                <c:pt idx="797">
                  <c:v>7.9699999999999198</c:v>
                </c:pt>
                <c:pt idx="798">
                  <c:v>7.9799999999999098</c:v>
                </c:pt>
                <c:pt idx="799">
                  <c:v>7.9899999999999096</c:v>
                </c:pt>
                <c:pt idx="800">
                  <c:v>7.9999999999999103</c:v>
                </c:pt>
                <c:pt idx="801">
                  <c:v>8.0099999999999092</c:v>
                </c:pt>
                <c:pt idx="802">
                  <c:v>8.0199999999999108</c:v>
                </c:pt>
                <c:pt idx="803">
                  <c:v>8.0299999999999105</c:v>
                </c:pt>
                <c:pt idx="804">
                  <c:v>8.0399999999999103</c:v>
                </c:pt>
                <c:pt idx="805">
                  <c:v>8.0499999999999101</c:v>
                </c:pt>
                <c:pt idx="806">
                  <c:v>8.0599999999999099</c:v>
                </c:pt>
                <c:pt idx="807">
                  <c:v>8.0699999999999097</c:v>
                </c:pt>
                <c:pt idx="808">
                  <c:v>8.0799999999999095</c:v>
                </c:pt>
                <c:pt idx="809">
                  <c:v>8.0899999999999093</c:v>
                </c:pt>
                <c:pt idx="810">
                  <c:v>8.0999999999999108</c:v>
                </c:pt>
                <c:pt idx="811">
                  <c:v>8.1099999999999106</c:v>
                </c:pt>
                <c:pt idx="812">
                  <c:v>8.1199999999999104</c:v>
                </c:pt>
                <c:pt idx="813">
                  <c:v>8.1299999999999102</c:v>
                </c:pt>
                <c:pt idx="814">
                  <c:v>8.13999999999991</c:v>
                </c:pt>
                <c:pt idx="815">
                  <c:v>8.1499999999999098</c:v>
                </c:pt>
                <c:pt idx="816">
                  <c:v>8.1599999999999095</c:v>
                </c:pt>
                <c:pt idx="817">
                  <c:v>8.1699999999999093</c:v>
                </c:pt>
                <c:pt idx="818">
                  <c:v>8.1799999999999091</c:v>
                </c:pt>
                <c:pt idx="819">
                  <c:v>8.1899999999999107</c:v>
                </c:pt>
                <c:pt idx="820">
                  <c:v>8.1999999999999105</c:v>
                </c:pt>
                <c:pt idx="821">
                  <c:v>8.2099999999999103</c:v>
                </c:pt>
                <c:pt idx="822">
                  <c:v>8.21999999999991</c:v>
                </c:pt>
                <c:pt idx="823">
                  <c:v>8.2299999999999098</c:v>
                </c:pt>
                <c:pt idx="824">
                  <c:v>8.2399999999999096</c:v>
                </c:pt>
                <c:pt idx="825">
                  <c:v>8.2499999999999094</c:v>
                </c:pt>
                <c:pt idx="826">
                  <c:v>8.2599999999999092</c:v>
                </c:pt>
                <c:pt idx="827">
                  <c:v>8.2699999999999108</c:v>
                </c:pt>
                <c:pt idx="828">
                  <c:v>8.2799999999999105</c:v>
                </c:pt>
                <c:pt idx="829">
                  <c:v>8.2899999999999103</c:v>
                </c:pt>
                <c:pt idx="830">
                  <c:v>8.2999999999999101</c:v>
                </c:pt>
                <c:pt idx="831">
                  <c:v>8.3099999999999099</c:v>
                </c:pt>
                <c:pt idx="832">
                  <c:v>8.3199999999999097</c:v>
                </c:pt>
                <c:pt idx="833">
                  <c:v>8.3299999999999095</c:v>
                </c:pt>
                <c:pt idx="834">
                  <c:v>8.3399999999999093</c:v>
                </c:pt>
                <c:pt idx="835">
                  <c:v>8.3499999999999108</c:v>
                </c:pt>
                <c:pt idx="836">
                  <c:v>8.3599999999999106</c:v>
                </c:pt>
                <c:pt idx="837">
                  <c:v>8.3699999999999104</c:v>
                </c:pt>
                <c:pt idx="838">
                  <c:v>8.3799999999999102</c:v>
                </c:pt>
                <c:pt idx="839">
                  <c:v>8.38999999999991</c:v>
                </c:pt>
                <c:pt idx="840">
                  <c:v>8.3999999999999098</c:v>
                </c:pt>
                <c:pt idx="841">
                  <c:v>8.4099999999999095</c:v>
                </c:pt>
                <c:pt idx="842">
                  <c:v>8.4199999999999093</c:v>
                </c:pt>
                <c:pt idx="843">
                  <c:v>8.4299999999999091</c:v>
                </c:pt>
                <c:pt idx="844">
                  <c:v>8.4399999999999107</c:v>
                </c:pt>
                <c:pt idx="845">
                  <c:v>8.4499999999998998</c:v>
                </c:pt>
                <c:pt idx="846">
                  <c:v>8.4599999999998996</c:v>
                </c:pt>
                <c:pt idx="847">
                  <c:v>8.4699999999998994</c:v>
                </c:pt>
                <c:pt idx="848">
                  <c:v>8.4799999999998992</c:v>
                </c:pt>
                <c:pt idx="849">
                  <c:v>8.4899999999999007</c:v>
                </c:pt>
                <c:pt idx="850">
                  <c:v>8.4999999999999005</c:v>
                </c:pt>
                <c:pt idx="851">
                  <c:v>8.5099999999999003</c:v>
                </c:pt>
                <c:pt idx="852">
                  <c:v>8.5199999999999001</c:v>
                </c:pt>
                <c:pt idx="853">
                  <c:v>8.5299999999998999</c:v>
                </c:pt>
                <c:pt idx="854">
                  <c:v>8.5399999999998997</c:v>
                </c:pt>
                <c:pt idx="855">
                  <c:v>8.5499999999998995</c:v>
                </c:pt>
                <c:pt idx="856">
                  <c:v>8.5599999999998992</c:v>
                </c:pt>
                <c:pt idx="857">
                  <c:v>8.5699999999999008</c:v>
                </c:pt>
                <c:pt idx="858">
                  <c:v>8.5799999999999006</c:v>
                </c:pt>
                <c:pt idx="859">
                  <c:v>8.5899999999999004</c:v>
                </c:pt>
                <c:pt idx="860">
                  <c:v>8.5999999999999002</c:v>
                </c:pt>
                <c:pt idx="861">
                  <c:v>8.6099999999999</c:v>
                </c:pt>
                <c:pt idx="862">
                  <c:v>8.6199999999998997</c:v>
                </c:pt>
                <c:pt idx="863">
                  <c:v>8.6299999999998995</c:v>
                </c:pt>
                <c:pt idx="864">
                  <c:v>8.6399999999998993</c:v>
                </c:pt>
                <c:pt idx="865">
                  <c:v>8.6499999999999009</c:v>
                </c:pt>
                <c:pt idx="866">
                  <c:v>8.6599999999999007</c:v>
                </c:pt>
                <c:pt idx="867">
                  <c:v>8.6699999999999005</c:v>
                </c:pt>
                <c:pt idx="868">
                  <c:v>8.6799999999999002</c:v>
                </c:pt>
                <c:pt idx="869">
                  <c:v>8.6899999999999</c:v>
                </c:pt>
                <c:pt idx="870">
                  <c:v>8.6999999999998998</c:v>
                </c:pt>
                <c:pt idx="871">
                  <c:v>8.7099999999998996</c:v>
                </c:pt>
                <c:pt idx="872">
                  <c:v>8.7199999999998994</c:v>
                </c:pt>
                <c:pt idx="873">
                  <c:v>8.7299999999998992</c:v>
                </c:pt>
                <c:pt idx="874">
                  <c:v>8.7399999999999007</c:v>
                </c:pt>
                <c:pt idx="875">
                  <c:v>8.7499999999999005</c:v>
                </c:pt>
                <c:pt idx="876">
                  <c:v>8.7599999999999003</c:v>
                </c:pt>
                <c:pt idx="877">
                  <c:v>8.7699999999999001</c:v>
                </c:pt>
                <c:pt idx="878">
                  <c:v>8.7799999999998999</c:v>
                </c:pt>
                <c:pt idx="879">
                  <c:v>8.7899999999998997</c:v>
                </c:pt>
                <c:pt idx="880">
                  <c:v>8.7999999999998995</c:v>
                </c:pt>
                <c:pt idx="881">
                  <c:v>8.8099999999998992</c:v>
                </c:pt>
                <c:pt idx="882">
                  <c:v>8.8199999999999008</c:v>
                </c:pt>
                <c:pt idx="883">
                  <c:v>8.8299999999999006</c:v>
                </c:pt>
                <c:pt idx="884">
                  <c:v>8.8399999999999004</c:v>
                </c:pt>
                <c:pt idx="885">
                  <c:v>8.8499999999999002</c:v>
                </c:pt>
                <c:pt idx="886">
                  <c:v>8.8599999999999</c:v>
                </c:pt>
                <c:pt idx="887">
                  <c:v>8.8699999999998997</c:v>
                </c:pt>
                <c:pt idx="888">
                  <c:v>8.8799999999998995</c:v>
                </c:pt>
                <c:pt idx="889">
                  <c:v>8.8899999999998993</c:v>
                </c:pt>
                <c:pt idx="890">
                  <c:v>8.8999999999999009</c:v>
                </c:pt>
                <c:pt idx="891">
                  <c:v>8.9099999999999007</c:v>
                </c:pt>
                <c:pt idx="892">
                  <c:v>8.9199999999998898</c:v>
                </c:pt>
                <c:pt idx="893">
                  <c:v>8.9299999999998896</c:v>
                </c:pt>
                <c:pt idx="894">
                  <c:v>8.9399999999998894</c:v>
                </c:pt>
                <c:pt idx="895">
                  <c:v>8.9499999999998892</c:v>
                </c:pt>
                <c:pt idx="896">
                  <c:v>8.9599999999998907</c:v>
                </c:pt>
                <c:pt idx="897">
                  <c:v>8.9699999999998905</c:v>
                </c:pt>
                <c:pt idx="898">
                  <c:v>8.9799999999998903</c:v>
                </c:pt>
                <c:pt idx="899">
                  <c:v>8.9899999999998901</c:v>
                </c:pt>
                <c:pt idx="900">
                  <c:v>8.9999999999998899</c:v>
                </c:pt>
                <c:pt idx="901">
                  <c:v>9.0099999999998897</c:v>
                </c:pt>
                <c:pt idx="902">
                  <c:v>9.0199999999998894</c:v>
                </c:pt>
                <c:pt idx="903">
                  <c:v>9.0299999999998892</c:v>
                </c:pt>
                <c:pt idx="904">
                  <c:v>9.0399999999998908</c:v>
                </c:pt>
                <c:pt idx="905">
                  <c:v>9.0499999999998906</c:v>
                </c:pt>
                <c:pt idx="906">
                  <c:v>9.0599999999998904</c:v>
                </c:pt>
                <c:pt idx="907">
                  <c:v>9.0699999999998902</c:v>
                </c:pt>
                <c:pt idx="908">
                  <c:v>9.0799999999998899</c:v>
                </c:pt>
                <c:pt idx="909">
                  <c:v>9.0899999999998897</c:v>
                </c:pt>
                <c:pt idx="910">
                  <c:v>9.0999999999998895</c:v>
                </c:pt>
                <c:pt idx="911">
                  <c:v>9.1099999999998893</c:v>
                </c:pt>
                <c:pt idx="912">
                  <c:v>9.1199999999998909</c:v>
                </c:pt>
                <c:pt idx="913">
                  <c:v>9.1299999999998906</c:v>
                </c:pt>
                <c:pt idx="914">
                  <c:v>9.1399999999998904</c:v>
                </c:pt>
                <c:pt idx="915">
                  <c:v>9.1499999999998902</c:v>
                </c:pt>
                <c:pt idx="916">
                  <c:v>9.15999999999989</c:v>
                </c:pt>
                <c:pt idx="917">
                  <c:v>9.1699999999998898</c:v>
                </c:pt>
                <c:pt idx="918">
                  <c:v>9.1799999999998896</c:v>
                </c:pt>
                <c:pt idx="919">
                  <c:v>9.1899999999998894</c:v>
                </c:pt>
                <c:pt idx="920">
                  <c:v>9.1999999999998892</c:v>
                </c:pt>
                <c:pt idx="921">
                  <c:v>9.2099999999998907</c:v>
                </c:pt>
                <c:pt idx="922">
                  <c:v>9.2199999999998905</c:v>
                </c:pt>
                <c:pt idx="923">
                  <c:v>9.2299999999998903</c:v>
                </c:pt>
                <c:pt idx="924">
                  <c:v>9.2399999999998901</c:v>
                </c:pt>
                <c:pt idx="925">
                  <c:v>9.2499999999998899</c:v>
                </c:pt>
                <c:pt idx="926">
                  <c:v>9.2599999999998897</c:v>
                </c:pt>
                <c:pt idx="927">
                  <c:v>9.2699999999998894</c:v>
                </c:pt>
                <c:pt idx="928">
                  <c:v>9.2799999999998892</c:v>
                </c:pt>
                <c:pt idx="929">
                  <c:v>9.2899999999998908</c:v>
                </c:pt>
                <c:pt idx="930">
                  <c:v>9.2999999999998906</c:v>
                </c:pt>
                <c:pt idx="931">
                  <c:v>9.3099999999998904</c:v>
                </c:pt>
                <c:pt idx="932">
                  <c:v>9.3199999999998902</c:v>
                </c:pt>
                <c:pt idx="933">
                  <c:v>9.3299999999998899</c:v>
                </c:pt>
                <c:pt idx="934">
                  <c:v>9.3399999999998897</c:v>
                </c:pt>
                <c:pt idx="935">
                  <c:v>9.3499999999998895</c:v>
                </c:pt>
                <c:pt idx="936">
                  <c:v>9.3599999999998893</c:v>
                </c:pt>
                <c:pt idx="937">
                  <c:v>9.3699999999998909</c:v>
                </c:pt>
                <c:pt idx="938">
                  <c:v>9.3799999999998906</c:v>
                </c:pt>
                <c:pt idx="939">
                  <c:v>9.3899999999998798</c:v>
                </c:pt>
                <c:pt idx="940">
                  <c:v>9.3999999999998796</c:v>
                </c:pt>
                <c:pt idx="941">
                  <c:v>9.4099999999998793</c:v>
                </c:pt>
                <c:pt idx="942">
                  <c:v>9.4199999999998791</c:v>
                </c:pt>
                <c:pt idx="943">
                  <c:v>9.4299999999998807</c:v>
                </c:pt>
                <c:pt idx="944">
                  <c:v>9.4399999999998805</c:v>
                </c:pt>
                <c:pt idx="945">
                  <c:v>9.4499999999998803</c:v>
                </c:pt>
                <c:pt idx="946">
                  <c:v>9.4599999999998801</c:v>
                </c:pt>
                <c:pt idx="947">
                  <c:v>9.4699999999998798</c:v>
                </c:pt>
                <c:pt idx="948">
                  <c:v>9.4799999999998796</c:v>
                </c:pt>
                <c:pt idx="949">
                  <c:v>9.4899999999998794</c:v>
                </c:pt>
                <c:pt idx="950">
                  <c:v>9.4999999999998792</c:v>
                </c:pt>
                <c:pt idx="951">
                  <c:v>9.5099999999998808</c:v>
                </c:pt>
                <c:pt idx="952">
                  <c:v>9.5199999999998806</c:v>
                </c:pt>
                <c:pt idx="953">
                  <c:v>9.5299999999998803</c:v>
                </c:pt>
                <c:pt idx="954">
                  <c:v>9.5399999999998801</c:v>
                </c:pt>
                <c:pt idx="955">
                  <c:v>9.5499999999998799</c:v>
                </c:pt>
                <c:pt idx="956">
                  <c:v>9.5599999999998797</c:v>
                </c:pt>
                <c:pt idx="957">
                  <c:v>9.5699999999998795</c:v>
                </c:pt>
                <c:pt idx="958">
                  <c:v>9.5799999999998793</c:v>
                </c:pt>
                <c:pt idx="959">
                  <c:v>9.5899999999998808</c:v>
                </c:pt>
                <c:pt idx="960">
                  <c:v>9.5999999999998806</c:v>
                </c:pt>
                <c:pt idx="961">
                  <c:v>9.6099999999998804</c:v>
                </c:pt>
                <c:pt idx="962">
                  <c:v>9.6199999999998802</c:v>
                </c:pt>
                <c:pt idx="963">
                  <c:v>9.62999999999988</c:v>
                </c:pt>
                <c:pt idx="964">
                  <c:v>9.6399999999998798</c:v>
                </c:pt>
                <c:pt idx="965">
                  <c:v>9.6499999999998796</c:v>
                </c:pt>
                <c:pt idx="966">
                  <c:v>9.6599999999998793</c:v>
                </c:pt>
                <c:pt idx="967">
                  <c:v>9.6699999999998791</c:v>
                </c:pt>
                <c:pt idx="968">
                  <c:v>9.6799999999998807</c:v>
                </c:pt>
                <c:pt idx="969">
                  <c:v>9.6899999999998805</c:v>
                </c:pt>
                <c:pt idx="970">
                  <c:v>9.6999999999998803</c:v>
                </c:pt>
                <c:pt idx="971">
                  <c:v>9.7099999999998801</c:v>
                </c:pt>
                <c:pt idx="972">
                  <c:v>9.7199999999998798</c:v>
                </c:pt>
                <c:pt idx="973">
                  <c:v>9.7299999999998796</c:v>
                </c:pt>
                <c:pt idx="974">
                  <c:v>9.7399999999998794</c:v>
                </c:pt>
                <c:pt idx="975">
                  <c:v>9.7499999999998792</c:v>
                </c:pt>
                <c:pt idx="976">
                  <c:v>9.7599999999998808</c:v>
                </c:pt>
                <c:pt idx="977">
                  <c:v>9.7699999999998806</c:v>
                </c:pt>
                <c:pt idx="978">
                  <c:v>9.7799999999998803</c:v>
                </c:pt>
                <c:pt idx="979">
                  <c:v>9.7899999999998801</c:v>
                </c:pt>
                <c:pt idx="980">
                  <c:v>9.7999999999998799</c:v>
                </c:pt>
                <c:pt idx="981">
                  <c:v>9.8099999999998797</c:v>
                </c:pt>
                <c:pt idx="982">
                  <c:v>9.8199999999998795</c:v>
                </c:pt>
                <c:pt idx="983">
                  <c:v>9.8299999999998793</c:v>
                </c:pt>
                <c:pt idx="984">
                  <c:v>9.8399999999998808</c:v>
                </c:pt>
                <c:pt idx="985">
                  <c:v>9.8499999999998806</c:v>
                </c:pt>
                <c:pt idx="986">
                  <c:v>9.8599999999998698</c:v>
                </c:pt>
                <c:pt idx="987">
                  <c:v>9.8699999999998695</c:v>
                </c:pt>
                <c:pt idx="988">
                  <c:v>9.8799999999998693</c:v>
                </c:pt>
                <c:pt idx="989">
                  <c:v>9.8899999999998691</c:v>
                </c:pt>
                <c:pt idx="990">
                  <c:v>9.8999999999998707</c:v>
                </c:pt>
                <c:pt idx="991">
                  <c:v>9.9099999999998705</c:v>
                </c:pt>
                <c:pt idx="992">
                  <c:v>9.9199999999998703</c:v>
                </c:pt>
                <c:pt idx="993">
                  <c:v>9.92999999999987</c:v>
                </c:pt>
                <c:pt idx="994">
                  <c:v>9.9399999999998698</c:v>
                </c:pt>
                <c:pt idx="995">
                  <c:v>9.9499999999998696</c:v>
                </c:pt>
                <c:pt idx="996">
                  <c:v>9.9599999999998694</c:v>
                </c:pt>
                <c:pt idx="997">
                  <c:v>9.9699999999998692</c:v>
                </c:pt>
                <c:pt idx="998">
                  <c:v>9.9799999999998708</c:v>
                </c:pt>
                <c:pt idx="999">
                  <c:v>9.9899999999998705</c:v>
                </c:pt>
                <c:pt idx="1000">
                  <c:v>9.9999999999998703</c:v>
                </c:pt>
              </c:numCache>
            </c:numRef>
          </c:xVal>
          <c:yVal>
            <c:numRef>
              <c:f>Model!$E$2:$E$1002</c:f>
              <c:numCache>
                <c:formatCode>0.00</c:formatCode>
                <c:ptCount val="1001"/>
                <c:pt idx="0">
                  <c:v>0</c:v>
                </c:pt>
                <c:pt idx="1">
                  <c:v>2.1686474025698033</c:v>
                </c:pt>
                <c:pt idx="2">
                  <c:v>4.313121152527458</c:v>
                </c:pt>
                <c:pt idx="3">
                  <c:v>6.4336907106806507</c:v>
                </c:pt>
                <c:pt idx="4">
                  <c:v>8.5306225341896607</c:v>
                </c:pt>
                <c:pt idx="5">
                  <c:v>10.604180110048873</c:v>
                </c:pt>
                <c:pt idx="6">
                  <c:v>12.654623988194601</c:v>
                </c:pt>
                <c:pt idx="7">
                  <c:v>14.68221181424434</c:v>
                </c:pt>
                <c:pt idx="8">
                  <c:v>16.687198361870742</c:v>
                </c:pt>
                <c:pt idx="9">
                  <c:v>18.669835564814889</c:v>
                </c:pt>
                <c:pt idx="10">
                  <c:v>20.630372548542653</c:v>
                </c:pt>
                <c:pt idx="11">
                  <c:v>22.569055661548191</c:v>
                </c:pt>
                <c:pt idx="12">
                  <c:v>24.486128506308461</c:v>
                </c:pt>
                <c:pt idx="13">
                  <c:v>26.381831969893</c:v>
                </c:pt>
                <c:pt idx="14">
                  <c:v>28.256404254231882</c:v>
                </c:pt>
                <c:pt idx="15">
                  <c:v>30.110080906046846</c:v>
                </c:pt>
                <c:pt idx="16">
                  <c:v>31.943094846448702</c:v>
                </c:pt>
                <c:pt idx="17">
                  <c:v>33.755676400204379</c:v>
                </c:pt>
                <c:pt idx="18">
                  <c:v>35.548053324678364</c:v>
                </c:pt>
                <c:pt idx="19">
                  <c:v>37.32045083845108</c:v>
                </c:pt>
                <c:pt idx="20">
                  <c:v>39.073091649618362</c:v>
                </c:pt>
                <c:pt idx="21">
                  <c:v>40.806195983775694</c:v>
                </c:pt>
                <c:pt idx="22">
                  <c:v>42.519981611690184</c:v>
                </c:pt>
                <c:pt idx="23">
                  <c:v>44.214663876664389</c:v>
                </c:pt>
                <c:pt idx="24">
                  <c:v>45.890455721594776</c:v>
                </c:pt>
                <c:pt idx="25">
                  <c:v>47.547567715728974</c:v>
                </c:pt>
                <c:pt idx="26">
                  <c:v>49.186208081124363</c:v>
                </c:pt>
                <c:pt idx="27">
                  <c:v>50.806582718812081</c:v>
                </c:pt>
                <c:pt idx="28">
                  <c:v>52.408895234669131</c:v>
                </c:pt>
                <c:pt idx="29">
                  <c:v>53.993346965002218</c:v>
                </c:pt>
                <c:pt idx="30">
                  <c:v>55.560137001846357</c:v>
                </c:pt>
                <c:pt idx="31">
                  <c:v>57.109462217981559</c:v>
                </c:pt>
                <c:pt idx="32">
                  <c:v>58.64151729167051</c:v>
                </c:pt>
                <c:pt idx="33">
                  <c:v>60.156494731120659</c:v>
                </c:pt>
                <c:pt idx="34">
                  <c:v>61.654584898673534</c:v>
                </c:pt>
                <c:pt idx="35">
                  <c:v>63.135976034724479</c:v>
                </c:pt>
                <c:pt idx="36">
                  <c:v>64.600854281375746</c:v>
                </c:pt>
                <c:pt idx="37">
                  <c:v>66.049403705825824</c:v>
                </c:pt>
                <c:pt idx="38">
                  <c:v>67.481806323498247</c:v>
                </c:pt>
                <c:pt idx="39">
                  <c:v>68.8982421209124</c:v>
                </c:pt>
                <c:pt idx="40">
                  <c:v>70.298889078299609</c:v>
                </c:pt>
                <c:pt idx="41">
                  <c:v>71.683923191966798</c:v>
                </c:pt>
                <c:pt idx="42">
                  <c:v>73.053518496411229</c:v>
                </c:pt>
                <c:pt idx="43">
                  <c:v>74.407847086188411</c:v>
                </c:pt>
                <c:pt idx="44">
                  <c:v>75.747079137536559</c:v>
                </c:pt>
                <c:pt idx="45">
                  <c:v>77.071382929759707</c:v>
                </c:pt>
                <c:pt idx="46">
                  <c:v>78.380924866372666</c:v>
                </c:pt>
                <c:pt idx="47">
                  <c:v>79.675869496010222</c:v>
                </c:pt>
                <c:pt idx="48">
                  <c:v>80.956379533103288</c:v>
                </c:pt>
                <c:pt idx="49">
                  <c:v>82.222615878324433</c:v>
                </c:pt>
                <c:pt idx="50">
                  <c:v>83.474737638805848</c:v>
                </c:pt>
                <c:pt idx="51">
                  <c:v>84.712902148131505</c:v>
                </c:pt>
                <c:pt idx="52">
                  <c:v>85.93726498610674</c:v>
                </c:pt>
                <c:pt idx="53">
                  <c:v>87.147979998307591</c:v>
                </c:pt>
                <c:pt idx="54">
                  <c:v>88.345199315411804</c:v>
                </c:pt>
                <c:pt idx="55">
                  <c:v>89.529073372314656</c:v>
                </c:pt>
                <c:pt idx="56">
                  <c:v>90.699750927031786</c:v>
                </c:pt>
                <c:pt idx="57">
                  <c:v>91.857379079391009</c:v>
                </c:pt>
                <c:pt idx="58">
                  <c:v>93.002103289516043</c:v>
                </c:pt>
                <c:pt idx="59">
                  <c:v>94.134067396103944</c:v>
                </c:pt>
                <c:pt idx="60">
                  <c:v>95.25341363449914</c:v>
                </c:pt>
                <c:pt idx="61">
                  <c:v>96.360282654565736</c:v>
                </c:pt>
                <c:pt idx="62">
                  <c:v>97.454813538360597</c:v>
                </c:pt>
                <c:pt idx="63">
                  <c:v>98.537143817609618</c:v>
                </c:pt>
                <c:pt idx="64">
                  <c:v>99.607409490989042</c:v>
                </c:pt>
                <c:pt idx="65">
                  <c:v>100.66574504121414</c:v>
                </c:pt>
                <c:pt idx="66">
                  <c:v>101.71228345193747</c:v>
                </c:pt>
                <c:pt idx="67">
                  <c:v>102.74715622445882</c:v>
                </c:pt>
                <c:pt idx="68">
                  <c:v>103.7704933942487</c:v>
                </c:pt>
                <c:pt idx="69">
                  <c:v>104.78242354728781</c:v>
                </c:pt>
                <c:pt idx="70">
                  <c:v>105.7830738362244</c:v>
                </c:pt>
                <c:pt idx="71">
                  <c:v>106.77256999635131</c:v>
                </c:pt>
                <c:pt idx="72">
                  <c:v>107.75103636140524</c:v>
                </c:pt>
                <c:pt idx="73">
                  <c:v>108.71859587918955</c:v>
                </c:pt>
                <c:pt idx="74">
                  <c:v>109.67537012702321</c:v>
                </c:pt>
                <c:pt idx="75">
                  <c:v>110.62147932701741</c:v>
                </c:pt>
                <c:pt idx="76">
                  <c:v>111.55704236118183</c:v>
                </c:pt>
                <c:pt idx="77">
                  <c:v>112.48217678636267</c:v>
                </c:pt>
                <c:pt idx="78">
                  <c:v>113.39699884901407</c:v>
                </c:pt>
                <c:pt idx="79">
                  <c:v>114.30162349980485</c:v>
                </c:pt>
                <c:pt idx="80">
                  <c:v>115.19616440806251</c:v>
                </c:pt>
                <c:pt idx="81">
                  <c:v>116.08073397605624</c:v>
                </c:pt>
                <c:pt idx="82">
                  <c:v>116.95544335312053</c:v>
                </c:pt>
                <c:pt idx="83">
                  <c:v>117.82040244962161</c:v>
                </c:pt>
                <c:pt idx="84">
                  <c:v>118.67571995076804</c:v>
                </c:pt>
                <c:pt idx="85">
                  <c:v>119.52150333026735</c:v>
                </c:pt>
                <c:pt idx="86">
                  <c:v>120.35785886383057</c:v>
                </c:pt>
                <c:pt idx="87">
                  <c:v>121.18489164252613</c:v>
                </c:pt>
                <c:pt idx="88">
                  <c:v>122.00270558598483</c:v>
                </c:pt>
                <c:pt idx="89">
                  <c:v>122.81140345545796</c:v>
                </c:pt>
                <c:pt idx="90">
                  <c:v>123.61108686672931</c:v>
                </c:pt>
                <c:pt idx="91">
                  <c:v>124.4018563028838</c:v>
                </c:pt>
                <c:pt idx="92">
                  <c:v>125.18381112693342</c:v>
                </c:pt>
                <c:pt idx="93">
                  <c:v>125.95704959430257</c:v>
                </c:pt>
                <c:pt idx="94">
                  <c:v>126.72166886517422</c:v>
                </c:pt>
                <c:pt idx="95">
                  <c:v>127.47776501669847</c:v>
                </c:pt>
                <c:pt idx="96">
                  <c:v>128.22543305506485</c:v>
                </c:pt>
                <c:pt idx="97">
                  <c:v>128.96476692744039</c:v>
                </c:pt>
                <c:pt idx="98">
                  <c:v>129.69585953377424</c:v>
                </c:pt>
                <c:pt idx="99">
                  <c:v>130.41880273847096</c:v>
                </c:pt>
                <c:pt idx="100">
                  <c:v>131.13368738193367</c:v>
                </c:pt>
                <c:pt idx="101">
                  <c:v>131.84060329197831</c:v>
                </c:pt>
                <c:pt idx="102">
                  <c:v>132.53963929512105</c:v>
                </c:pt>
                <c:pt idx="103">
                  <c:v>133.23088322773935</c:v>
                </c:pt>
                <c:pt idx="104">
                  <c:v>133.91442194710928</c:v>
                </c:pt>
                <c:pt idx="105">
                  <c:v>134.59034134231916</c:v>
                </c:pt>
                <c:pt idx="106">
                  <c:v>135.25872634506203</c:v>
                </c:pt>
                <c:pt idx="107">
                  <c:v>135.91966094030741</c:v>
                </c:pt>
                <c:pt idx="108">
                  <c:v>136.57322817685451</c:v>
                </c:pt>
                <c:pt idx="109">
                  <c:v>137.21951017776755</c:v>
                </c:pt>
                <c:pt idx="110">
                  <c:v>137.85858815069471</c:v>
                </c:pt>
                <c:pt idx="111">
                  <c:v>138.49054239807239</c:v>
                </c:pt>
                <c:pt idx="112">
                  <c:v>139.11545232721519</c:v>
                </c:pt>
                <c:pt idx="113">
                  <c:v>139.73339646029402</c:v>
                </c:pt>
                <c:pt idx="114">
                  <c:v>140.34445244420249</c:v>
                </c:pt>
                <c:pt idx="115">
                  <c:v>140.94869706031369</c:v>
                </c:pt>
                <c:pt idx="116">
                  <c:v>141.54620623412785</c:v>
                </c:pt>
                <c:pt idx="117">
                  <c:v>142.13705504481283</c:v>
                </c:pt>
                <c:pt idx="118">
                  <c:v>142.72131773463789</c:v>
                </c:pt>
                <c:pt idx="119">
                  <c:v>143.29906771830272</c:v>
                </c:pt>
                <c:pt idx="120">
                  <c:v>143.87037759216216</c:v>
                </c:pt>
                <c:pt idx="121">
                  <c:v>144.4353191433481</c:v>
                </c:pt>
                <c:pt idx="122">
                  <c:v>144.99396335878996</c:v>
                </c:pt>
                <c:pt idx="123">
                  <c:v>145.54638043413433</c:v>
                </c:pt>
                <c:pt idx="124">
                  <c:v>146.09263978256536</c:v>
                </c:pt>
                <c:pt idx="125">
                  <c:v>146.63281004352669</c:v>
                </c:pt>
                <c:pt idx="126">
                  <c:v>147.16695909134643</c:v>
                </c:pt>
                <c:pt idx="127">
                  <c:v>147.69515404376557</c:v>
                </c:pt>
                <c:pt idx="128">
                  <c:v>148.21746127037181</c:v>
                </c:pt>
                <c:pt idx="129">
                  <c:v>148.73394640093892</c:v>
                </c:pt>
                <c:pt idx="130">
                  <c:v>149.24467433367343</c:v>
                </c:pt>
                <c:pt idx="131">
                  <c:v>149.74970924336947</c:v>
                </c:pt>
                <c:pt idx="132">
                  <c:v>150.24911458947227</c:v>
                </c:pt>
                <c:pt idx="133">
                  <c:v>150.74295312405238</c:v>
                </c:pt>
                <c:pt idx="134">
                  <c:v>151.23128689969045</c:v>
                </c:pt>
                <c:pt idx="135">
                  <c:v>151.71417727727447</c:v>
                </c:pt>
                <c:pt idx="136">
                  <c:v>152.19168493371001</c:v>
                </c:pt>
                <c:pt idx="137">
                  <c:v>152.66386986954436</c:v>
                </c:pt>
                <c:pt idx="138">
                  <c:v>153.13079141650599</c:v>
                </c:pt>
                <c:pt idx="139">
                  <c:v>153.59250824495967</c:v>
                </c:pt>
                <c:pt idx="140">
                  <c:v>154.04907837127868</c:v>
                </c:pt>
                <c:pt idx="141">
                  <c:v>154.50055916513469</c:v>
                </c:pt>
                <c:pt idx="142">
                  <c:v>154.94700735670648</c:v>
                </c:pt>
                <c:pt idx="143">
                  <c:v>155.38847904380847</c:v>
                </c:pt>
                <c:pt idx="144">
                  <c:v>155.82502969893937</c:v>
                </c:pt>
                <c:pt idx="145">
                  <c:v>156.25671417625259</c:v>
                </c:pt>
                <c:pt idx="146">
                  <c:v>156.68358671844891</c:v>
                </c:pt>
                <c:pt idx="147">
                  <c:v>157.10570096359217</c:v>
                </c:pt>
                <c:pt idx="148">
                  <c:v>157.52310995184922</c:v>
                </c:pt>
                <c:pt idx="149">
                  <c:v>157.9358661321545</c:v>
                </c:pt>
                <c:pt idx="150">
                  <c:v>158.34402136880041</c:v>
                </c:pt>
                <c:pt idx="151">
                  <c:v>158.74762694795439</c:v>
                </c:pt>
                <c:pt idx="152">
                  <c:v>159.14673358410303</c:v>
                </c:pt>
                <c:pt idx="153">
                  <c:v>159.5413914264247</c:v>
                </c:pt>
                <c:pt idx="154">
                  <c:v>159.93165006509082</c:v>
                </c:pt>
                <c:pt idx="155">
                  <c:v>160.31755853749721</c:v>
                </c:pt>
                <c:pt idx="156">
                  <c:v>160.69916533442557</c:v>
                </c:pt>
                <c:pt idx="157">
                  <c:v>161.07651840613684</c:v>
                </c:pt>
                <c:pt idx="158">
                  <c:v>161.449665168396</c:v>
                </c:pt>
                <c:pt idx="159">
                  <c:v>161.81865250843029</c:v>
                </c:pt>
                <c:pt idx="160">
                  <c:v>162.18352679082057</c:v>
                </c:pt>
                <c:pt idx="161">
                  <c:v>162.54433386332732</c:v>
                </c:pt>
                <c:pt idx="162">
                  <c:v>162.90111906265156</c:v>
                </c:pt>
                <c:pt idx="163">
                  <c:v>163.25392722013146</c:v>
                </c:pt>
                <c:pt idx="164">
                  <c:v>163.60280266737567</c:v>
                </c:pt>
                <c:pt idx="165">
                  <c:v>163.94778924183376</c:v>
                </c:pt>
                <c:pt idx="166">
                  <c:v>164.28893029230443</c:v>
                </c:pt>
                <c:pt idx="167">
                  <c:v>164.62626868438258</c:v>
                </c:pt>
                <c:pt idx="168">
                  <c:v>164.95984680584544</c:v>
                </c:pt>
                <c:pt idx="169">
                  <c:v>165.28970657197874</c:v>
                </c:pt>
                <c:pt idx="170">
                  <c:v>165.61588943084359</c:v>
                </c:pt>
                <c:pt idx="171">
                  <c:v>165.93843636848453</c:v>
                </c:pt>
                <c:pt idx="172">
                  <c:v>166.25738791407952</c:v>
                </c:pt>
                <c:pt idx="173">
                  <c:v>166.57278414503267</c:v>
                </c:pt>
                <c:pt idx="174">
                  <c:v>166.88466469201009</c:v>
                </c:pt>
                <c:pt idx="175">
                  <c:v>167.19306874391958</c:v>
                </c:pt>
                <c:pt idx="176">
                  <c:v>167.49803505283487</c:v>
                </c:pt>
                <c:pt idx="177">
                  <c:v>167.79960193886501</c:v>
                </c:pt>
                <c:pt idx="178">
                  <c:v>168.09780729496939</c:v>
                </c:pt>
                <c:pt idx="179">
                  <c:v>168.39268859171906</c:v>
                </c:pt>
                <c:pt idx="180">
                  <c:v>168.68428288200516</c:v>
                </c:pt>
                <c:pt idx="181">
                  <c:v>168.97262680569469</c:v>
                </c:pt>
                <c:pt idx="182">
                  <c:v>167.57826363504597</c:v>
                </c:pt>
                <c:pt idx="183">
                  <c:v>166.19540675798115</c:v>
                </c:pt>
                <c:pt idx="184">
                  <c:v>164.8239612244937</c:v>
                </c:pt>
                <c:pt idx="185">
                  <c:v>163.46383286810527</c:v>
                </c:pt>
                <c:pt idx="186">
                  <c:v>162.11492829939988</c:v>
                </c:pt>
                <c:pt idx="187">
                  <c:v>160.77715489961142</c:v>
                </c:pt>
                <c:pt idx="188">
                  <c:v>159.45042081426465</c:v>
                </c:pt>
                <c:pt idx="189">
                  <c:v>158.13463494686783</c:v>
                </c:pt>
                <c:pt idx="190">
                  <c:v>156.8297069526582</c:v>
                </c:pt>
                <c:pt idx="191">
                  <c:v>155.53554723239847</c:v>
                </c:pt>
                <c:pt idx="192">
                  <c:v>154.25206692622473</c:v>
                </c:pt>
                <c:pt idx="193">
                  <c:v>152.97917790754542</c:v>
                </c:pt>
                <c:pt idx="194">
                  <c:v>151.71679277699002</c:v>
                </c:pt>
                <c:pt idx="195">
                  <c:v>150.46482485640823</c:v>
                </c:pt>
                <c:pt idx="196">
                  <c:v>149.22318818291825</c:v>
                </c:pt>
                <c:pt idx="197">
                  <c:v>147.9917975030047</c:v>
                </c:pt>
                <c:pt idx="198">
                  <c:v>146.77056826666464</c:v>
                </c:pt>
                <c:pt idx="199">
                  <c:v>145.55941662160237</c:v>
                </c:pt>
                <c:pt idx="200">
                  <c:v>144.35825940747165</c:v>
                </c:pt>
                <c:pt idx="201">
                  <c:v>143.16701415016621</c:v>
                </c:pt>
                <c:pt idx="202">
                  <c:v>141.98559905615642</c:v>
                </c:pt>
                <c:pt idx="203">
                  <c:v>140.81393300687344</c:v>
                </c:pt>
                <c:pt idx="204">
                  <c:v>139.65193555313934</c:v>
                </c:pt>
                <c:pt idx="205">
                  <c:v>138.49952690964335</c:v>
                </c:pt>
                <c:pt idx="206">
                  <c:v>137.35662794946356</c:v>
                </c:pt>
                <c:pt idx="207">
                  <c:v>136.22316019863393</c:v>
                </c:pt>
                <c:pt idx="208">
                  <c:v>135.09904583075601</c:v>
                </c:pt>
                <c:pt idx="209">
                  <c:v>133.9842076616554</c:v>
                </c:pt>
                <c:pt idx="210">
                  <c:v>132.87856914408184</c:v>
                </c:pt>
                <c:pt idx="211">
                  <c:v>131.78205436245355</c:v>
                </c:pt>
                <c:pt idx="212">
                  <c:v>130.69458802764456</c:v>
                </c:pt>
                <c:pt idx="213">
                  <c:v>129.61609547181536</c:v>
                </c:pt>
                <c:pt idx="214">
                  <c:v>128.54650264328572</c:v>
                </c:pt>
                <c:pt idx="215">
                  <c:v>127.4857361014505</c:v>
                </c:pt>
                <c:pt idx="216">
                  <c:v>126.43372301173675</c:v>
                </c:pt>
                <c:pt idx="217">
                  <c:v>125.39039114060306</c:v>
                </c:pt>
                <c:pt idx="218">
                  <c:v>124.35566885057943</c:v>
                </c:pt>
                <c:pt idx="219">
                  <c:v>123.32948509534894</c:v>
                </c:pt>
                <c:pt idx="220">
                  <c:v>122.31176941486908</c:v>
                </c:pt>
                <c:pt idx="221">
                  <c:v>121.30245193053429</c:v>
                </c:pt>
                <c:pt idx="222">
                  <c:v>120.30146334037748</c:v>
                </c:pt>
                <c:pt idx="223">
                  <c:v>119.30873491431204</c:v>
                </c:pt>
                <c:pt idx="224">
                  <c:v>118.3241984894122</c:v>
                </c:pt>
                <c:pt idx="225">
                  <c:v>117.34778646523338</c:v>
                </c:pt>
                <c:pt idx="226">
                  <c:v>116.37943179917009</c:v>
                </c:pt>
                <c:pt idx="227">
                  <c:v>115.41906800185286</c:v>
                </c:pt>
                <c:pt idx="228">
                  <c:v>114.46662913258297</c:v>
                </c:pt>
                <c:pt idx="229">
                  <c:v>113.52204979480469</c:v>
                </c:pt>
                <c:pt idx="230">
                  <c:v>112.58526513161517</c:v>
                </c:pt>
                <c:pt idx="231">
                  <c:v>111.65621082131102</c:v>
                </c:pt>
                <c:pt idx="232">
                  <c:v>110.73482307297206</c:v>
                </c:pt>
                <c:pt idx="233">
                  <c:v>109.82103862208101</c:v>
                </c:pt>
                <c:pt idx="234">
                  <c:v>108.91479472618008</c:v>
                </c:pt>
                <c:pt idx="235">
                  <c:v>108.01602916056221</c:v>
                </c:pt>
                <c:pt idx="236">
                  <c:v>107.12468021399944</c:v>
                </c:pt>
                <c:pt idx="237">
                  <c:v>106.24068668450495</c:v>
                </c:pt>
                <c:pt idx="238">
                  <c:v>105.36398787513126</c:v>
                </c:pt>
                <c:pt idx="239">
                  <c:v>104.49452358980234</c:v>
                </c:pt>
                <c:pt idx="240">
                  <c:v>103.63223412918072</c:v>
                </c:pt>
                <c:pt idx="241">
                  <c:v>102.77706028656812</c:v>
                </c:pt>
                <c:pt idx="242">
                  <c:v>101.92894334384033</c:v>
                </c:pt>
                <c:pt idx="243">
                  <c:v>101.08782506741545</c:v>
                </c:pt>
                <c:pt idx="244">
                  <c:v>100.25364770425551</c:v>
                </c:pt>
                <c:pt idx="245">
                  <c:v>99.426353977900931</c:v>
                </c:pt>
                <c:pt idx="246">
                  <c:v>98.605887084537855</c:v>
                </c:pt>
                <c:pt idx="247">
                  <c:v>97.792190689097851</c:v>
                </c:pt>
                <c:pt idx="248">
                  <c:v>96.985208921389827</c:v>
                </c:pt>
                <c:pt idx="249">
                  <c:v>96.184886372263733</c:v>
                </c:pt>
                <c:pt idx="250">
                  <c:v>95.39116808980647</c:v>
                </c:pt>
                <c:pt idx="251">
                  <c:v>94.603999575568139</c:v>
                </c:pt>
                <c:pt idx="252">
                  <c:v>93.823326780820594</c:v>
                </c:pt>
                <c:pt idx="253">
                  <c:v>93.049096102846079</c:v>
                </c:pt>
                <c:pt idx="254">
                  <c:v>92.281254381256673</c:v>
                </c:pt>
                <c:pt idx="255">
                  <c:v>91.519748894344602</c:v>
                </c:pt>
                <c:pt idx="256">
                  <c:v>90.764527355461652</c:v>
                </c:pt>
                <c:pt idx="257">
                  <c:v>90.015537909429511</c:v>
                </c:pt>
                <c:pt idx="258">
                  <c:v>89.272729128979094</c:v>
                </c:pt>
                <c:pt idx="259">
                  <c:v>88.536050011219459</c:v>
                </c:pt>
                <c:pt idx="260">
                  <c:v>87.80544997413584</c:v>
                </c:pt>
                <c:pt idx="261">
                  <c:v>87.080878853116616</c:v>
                </c:pt>
                <c:pt idx="262">
                  <c:v>86.362286897508667</c:v>
                </c:pt>
                <c:pt idx="263">
                  <c:v>85.649624767201914</c:v>
                </c:pt>
                <c:pt idx="264">
                  <c:v>84.942843529240804</c:v>
                </c:pt>
                <c:pt idx="265">
                  <c:v>84.241894654465085</c:v>
                </c:pt>
                <c:pt idx="266">
                  <c:v>83.546730014177356</c:v>
                </c:pt>
                <c:pt idx="267">
                  <c:v>82.857301876838562</c:v>
                </c:pt>
                <c:pt idx="268">
                  <c:v>82.173562904790458</c:v>
                </c:pt>
                <c:pt idx="269">
                  <c:v>81.495466151005743</c:v>
                </c:pt>
                <c:pt idx="270">
                  <c:v>80.822965055863932</c:v>
                </c:pt>
                <c:pt idx="271">
                  <c:v>80.156013443955175</c:v>
                </c:pt>
                <c:pt idx="272">
                  <c:v>79.494565520909049</c:v>
                </c:pt>
                <c:pt idx="273">
                  <c:v>78.838575870250779</c:v>
                </c:pt>
                <c:pt idx="274">
                  <c:v>78.187999450282575</c:v>
                </c:pt>
                <c:pt idx="275">
                  <c:v>77.542791590991058</c:v>
                </c:pt>
                <c:pt idx="276">
                  <c:v>76.902907990979912</c:v>
                </c:pt>
                <c:pt idx="277">
                  <c:v>76.26830471442841</c:v>
                </c:pt>
                <c:pt idx="278">
                  <c:v>75.638938188074391</c:v>
                </c:pt>
                <c:pt idx="279">
                  <c:v>75.014765198222577</c:v>
                </c:pt>
                <c:pt idx="280">
                  <c:v>74.395742887777388</c:v>
                </c:pt>
                <c:pt idx="281">
                  <c:v>73.78182875330009</c:v>
                </c:pt>
                <c:pt idx="282">
                  <c:v>73.172980642090877</c:v>
                </c:pt>
                <c:pt idx="283">
                  <c:v>72.569156749294038</c:v>
                </c:pt>
                <c:pt idx="284">
                  <c:v>71.970315615027914</c:v>
                </c:pt>
                <c:pt idx="285">
                  <c:v>71.376416121538014</c:v>
                </c:pt>
                <c:pt idx="286">
                  <c:v>70.787417490373841</c:v>
                </c:pt>
                <c:pt idx="287">
                  <c:v>70.203279279588898</c:v>
                </c:pt>
                <c:pt idx="288">
                  <c:v>69.623961380963905</c:v>
                </c:pt>
                <c:pt idx="289">
                  <c:v>69.049424017252775</c:v>
                </c:pt>
                <c:pt idx="290">
                  <c:v>68.479627739451686</c:v>
                </c:pt>
                <c:pt idx="291">
                  <c:v>67.914533424090024</c:v>
                </c:pt>
                <c:pt idx="292">
                  <c:v>67.354102270544445</c:v>
                </c:pt>
                <c:pt idx="293">
                  <c:v>66.798295798374539</c:v>
                </c:pt>
                <c:pt idx="294">
                  <c:v>66.247075844680765</c:v>
                </c:pt>
                <c:pt idx="295">
                  <c:v>65.700404561484007</c:v>
                </c:pt>
                <c:pt idx="296">
                  <c:v>65.158244413127008</c:v>
                </c:pt>
                <c:pt idx="297">
                  <c:v>64.620558173696807</c:v>
                </c:pt>
                <c:pt idx="298">
                  <c:v>64.08730892446917</c:v>
                </c:pt>
                <c:pt idx="299">
                  <c:v>63.558460051373139</c:v>
                </c:pt>
                <c:pt idx="300">
                  <c:v>63.033975242477489</c:v>
                </c:pt>
                <c:pt idx="301">
                  <c:v>62.513818485497211</c:v>
                </c:pt>
                <c:pt idx="302">
                  <c:v>61.997954065320855</c:v>
                </c:pt>
                <c:pt idx="303">
                  <c:v>61.486346561558356</c:v>
                </c:pt>
                <c:pt idx="304">
                  <c:v>60.978960846108912</c:v>
                </c:pt>
                <c:pt idx="305">
                  <c:v>60.475762080749014</c:v>
                </c:pt>
                <c:pt idx="306">
                  <c:v>59.976715714740415</c:v>
                </c:pt>
                <c:pt idx="307">
                  <c:v>59.481787482457769</c:v>
                </c:pt>
                <c:pt idx="308">
                  <c:v>58.9909434010358</c:v>
                </c:pt>
                <c:pt idx="309">
                  <c:v>58.504149768036243</c:v>
                </c:pt>
                <c:pt idx="310">
                  <c:v>58.021373159133361</c:v>
                </c:pt>
                <c:pt idx="311">
                  <c:v>57.542580425819267</c:v>
                </c:pt>
                <c:pt idx="312">
                  <c:v>57.067738693127751</c:v>
                </c:pt>
                <c:pt idx="313">
                  <c:v>56.596815357377018</c:v>
                </c:pt>
                <c:pt idx="314">
                  <c:v>56.129778083931065</c:v>
                </c:pt>
                <c:pt idx="315">
                  <c:v>55.666594804979532</c:v>
                </c:pt>
                <c:pt idx="316">
                  <c:v>55.207233717335754</c:v>
                </c:pt>
                <c:pt idx="317">
                  <c:v>54.751663280253275</c:v>
                </c:pt>
                <c:pt idx="318">
                  <c:v>54.29985221325996</c:v>
                </c:pt>
                <c:pt idx="319">
                  <c:v>53.851769494010391</c:v>
                </c:pt>
                <c:pt idx="320">
                  <c:v>53.407384356155745</c:v>
                </c:pt>
                <c:pt idx="321">
                  <c:v>52.966666287231249</c:v>
                </c:pt>
                <c:pt idx="322">
                  <c:v>52.529585026561243</c:v>
                </c:pt>
                <c:pt idx="323">
                  <c:v>52.096110563181327</c:v>
                </c:pt>
                <c:pt idx="324">
                  <c:v>51.666213133777703</c:v>
                </c:pt>
                <c:pt idx="325">
                  <c:v>51.239863220643755</c:v>
                </c:pt>
                <c:pt idx="326">
                  <c:v>50.817031549653038</c:v>
                </c:pt>
                <c:pt idx="327">
                  <c:v>50.397689088249457</c:v>
                </c:pt>
                <c:pt idx="328">
                  <c:v>49.981807043453735</c:v>
                </c:pt>
                <c:pt idx="329">
                  <c:v>49.569356859886383</c:v>
                </c:pt>
                <c:pt idx="330">
                  <c:v>49.160310217807222</c:v>
                </c:pt>
                <c:pt idx="331">
                  <c:v>48.754639031170591</c:v>
                </c:pt>
                <c:pt idx="332">
                  <c:v>48.35231544569713</c:v>
                </c:pt>
                <c:pt idx="333">
                  <c:v>47.953311836961156</c:v>
                </c:pt>
                <c:pt idx="334">
                  <c:v>47.557600808493945</c:v>
                </c:pt>
                <c:pt idx="335">
                  <c:v>47.165155189902507</c:v>
                </c:pt>
                <c:pt idx="336">
                  <c:v>46.775948035004269</c:v>
                </c:pt>
                <c:pt idx="337">
                  <c:v>46.389952619976548</c:v>
                </c:pt>
                <c:pt idx="338">
                  <c:v>46.007142441521928</c:v>
                </c:pt>
                <c:pt idx="339">
                  <c:v>45.62749121504833</c:v>
                </c:pt>
                <c:pt idx="340">
                  <c:v>45.250972872864303</c:v>
                </c:pt>
                <c:pt idx="341">
                  <c:v>44.877561562389133</c:v>
                </c:pt>
                <c:pt idx="342">
                  <c:v>44.507231644377804</c:v>
                </c:pt>
                <c:pt idx="343">
                  <c:v>44.139957691160411</c:v>
                </c:pt>
                <c:pt idx="344">
                  <c:v>43.77571448489649</c:v>
                </c:pt>
                <c:pt idx="345">
                  <c:v>43.414477015843218</c:v>
                </c:pt>
                <c:pt idx="346">
                  <c:v>43.056220480638387</c:v>
                </c:pt>
                <c:pt idx="347">
                  <c:v>42.700920280597288</c:v>
                </c:pt>
                <c:pt idx="348">
                  <c:v>42.34855202002371</c:v>
                </c:pt>
                <c:pt idx="349">
                  <c:v>41.999091504534867</c:v>
                </c:pt>
                <c:pt idx="350">
                  <c:v>41.652514739400203</c:v>
                </c:pt>
                <c:pt idx="351">
                  <c:v>41.30879792789375</c:v>
                </c:pt>
                <c:pt idx="352">
                  <c:v>40.967917469660364</c:v>
                </c:pt>
                <c:pt idx="353">
                  <c:v>40.629849959095125</c:v>
                </c:pt>
                <c:pt idx="354">
                  <c:v>40.294572183736328</c:v>
                </c:pt>
                <c:pt idx="355">
                  <c:v>39.96206112267167</c:v>
                </c:pt>
                <c:pt idx="356">
                  <c:v>39.632293944957468</c:v>
                </c:pt>
                <c:pt idx="357">
                  <c:v>39.305248008051272</c:v>
                </c:pt>
                <c:pt idx="358">
                  <c:v>38.980900856256902</c:v>
                </c:pt>
                <c:pt idx="359">
                  <c:v>38.659230219182795</c:v>
                </c:pt>
                <c:pt idx="360">
                  <c:v>38.340214010212776</c:v>
                </c:pt>
                <c:pt idx="361">
                  <c:v>38.023830324989575</c:v>
                </c:pt>
                <c:pt idx="362">
                  <c:v>37.710057439910805</c:v>
                </c:pt>
                <c:pt idx="363">
                  <c:v>37.398873810637404</c:v>
                </c:pt>
                <c:pt idx="364">
                  <c:v>37.090258070614261</c:v>
                </c:pt>
                <c:pt idx="365">
                  <c:v>36.784189029603326</c:v>
                </c:pt>
                <c:pt idx="366">
                  <c:v>36.480645672228405</c:v>
                </c:pt>
                <c:pt idx="367">
                  <c:v>36.179607156532413</c:v>
                </c:pt>
                <c:pt idx="368">
                  <c:v>35.881052812546159</c:v>
                </c:pt>
                <c:pt idx="369">
                  <c:v>35.58496214086923</c:v>
                </c:pt>
                <c:pt idx="370">
                  <c:v>35.291314811262311</c:v>
                </c:pt>
                <c:pt idx="371">
                  <c:v>35.000090661251456</c:v>
                </c:pt>
                <c:pt idx="372">
                  <c:v>34.711269694743457</c:v>
                </c:pt>
                <c:pt idx="373">
                  <c:v>34.424832080653097</c:v>
                </c:pt>
                <c:pt idx="374">
                  <c:v>34.140758151541334</c:v>
                </c:pt>
                <c:pt idx="375">
                  <c:v>33.85902840226499</c:v>
                </c:pt>
                <c:pt idx="376">
                  <c:v>33.579623488637445</c:v>
                </c:pt>
                <c:pt idx="377">
                  <c:v>33.302524226100395</c:v>
                </c:pt>
                <c:pt idx="378">
                  <c:v>33.027711588406667</c:v>
                </c:pt>
                <c:pt idx="379">
                  <c:v>32.755166706313787</c:v>
                </c:pt>
                <c:pt idx="380">
                  <c:v>32.484870866288396</c:v>
                </c:pt>
                <c:pt idx="381">
                  <c:v>32.216805509221317</c:v>
                </c:pt>
                <c:pt idx="382">
                  <c:v>31.950952229153263</c:v>
                </c:pt>
                <c:pt idx="383">
                  <c:v>31.687292772011009</c:v>
                </c:pt>
                <c:pt idx="384">
                  <c:v>31.425809034354138</c:v>
                </c:pt>
                <c:pt idx="385">
                  <c:v>31.166483062131839</c:v>
                </c:pt>
                <c:pt idx="386">
                  <c:v>30.909297049450291</c:v>
                </c:pt>
                <c:pt idx="387">
                  <c:v>30.654233337350018</c:v>
                </c:pt>
                <c:pt idx="388">
                  <c:v>30.401274412593388</c:v>
                </c:pt>
                <c:pt idx="389">
                  <c:v>30.150402906462094</c:v>
                </c:pt>
                <c:pt idx="390">
                  <c:v>29.901601593564642</c:v>
                </c:pt>
                <c:pt idx="391">
                  <c:v>29.654853390653503</c:v>
                </c:pt>
                <c:pt idx="392">
                  <c:v>29.410141355452321</c:v>
                </c:pt>
                <c:pt idx="393">
                  <c:v>29.167448685492399</c:v>
                </c:pt>
                <c:pt idx="394">
                  <c:v>28.926758716959185</c:v>
                </c:pt>
                <c:pt idx="395">
                  <c:v>28.688054923548016</c:v>
                </c:pt>
                <c:pt idx="396">
                  <c:v>28.45132091532939</c:v>
                </c:pt>
                <c:pt idx="397">
                  <c:v>28.216540437623603</c:v>
                </c:pt>
                <c:pt idx="398">
                  <c:v>27.983697369884688</c:v>
                </c:pt>
                <c:pt idx="399">
                  <c:v>27.75277572459348</c:v>
                </c:pt>
                <c:pt idx="400">
                  <c:v>27.523759646159998</c:v>
                </c:pt>
                <c:pt idx="401">
                  <c:v>27.296633409834616</c:v>
                </c:pt>
                <c:pt idx="402">
                  <c:v>27.071381420628459</c:v>
                </c:pt>
                <c:pt idx="403">
                  <c:v>26.847988212242601</c:v>
                </c:pt>
                <c:pt idx="404">
                  <c:v>26.626438446006162</c:v>
                </c:pt>
                <c:pt idx="405">
                  <c:v>26.406716909822972</c:v>
                </c:pt>
                <c:pt idx="406">
                  <c:v>26.188808517127253</c:v>
                </c:pt>
                <c:pt idx="407">
                  <c:v>25.972698305847608</c:v>
                </c:pt>
                <c:pt idx="408">
                  <c:v>25.758371437379804</c:v>
                </c:pt>
                <c:pt idx="409">
                  <c:v>25.545813195567824</c:v>
                </c:pt>
                <c:pt idx="410">
                  <c:v>25.335008985693456</c:v>
                </c:pt>
                <c:pt idx="411">
                  <c:v>25.125944333474198</c:v>
                </c:pt>
                <c:pt idx="412">
                  <c:v>24.918604884069463</c:v>
                </c:pt>
                <c:pt idx="413">
                  <c:v>24.712976401094831</c:v>
                </c:pt>
                <c:pt idx="414">
                  <c:v>24.509044765644667</c:v>
                </c:pt>
                <c:pt idx="415">
                  <c:v>24.306795975322579</c:v>
                </c:pt>
                <c:pt idx="416">
                  <c:v>24.106216143280108</c:v>
                </c:pt>
                <c:pt idx="417">
                  <c:v>23.907291497263106</c:v>
                </c:pt>
                <c:pt idx="418">
                  <c:v>23.710008378666156</c:v>
                </c:pt>
                <c:pt idx="419">
                  <c:v>23.514353241594733</c:v>
                </c:pt>
                <c:pt idx="420">
                  <c:v>23.320312651935172</c:v>
                </c:pt>
                <c:pt idx="421">
                  <c:v>23.127873286432123</c:v>
                </c:pt>
                <c:pt idx="422">
                  <c:v>22.937021931773874</c:v>
                </c:pt>
                <c:pt idx="423">
                  <c:v>22.747745483685001</c:v>
                </c:pt>
                <c:pt idx="424">
                  <c:v>22.56003094602687</c:v>
                </c:pt>
                <c:pt idx="425">
                  <c:v>22.373865429904509</c:v>
                </c:pt>
                <c:pt idx="426">
                  <c:v>22.189236152782698</c:v>
                </c:pt>
                <c:pt idx="427">
                  <c:v>22.006130437607638</c:v>
                </c:pt>
                <c:pt idx="428">
                  <c:v>21.82453571193663</c:v>
                </c:pt>
                <c:pt idx="429">
                  <c:v>21.644439507074825</c:v>
                </c:pt>
                <c:pt idx="430">
                  <c:v>21.465829457219222</c:v>
                </c:pt>
                <c:pt idx="431">
                  <c:v>21.288693298609406</c:v>
                </c:pt>
                <c:pt idx="432">
                  <c:v>21.113018868685607</c:v>
                </c:pt>
                <c:pt idx="433">
                  <c:v>20.938794105253592</c:v>
                </c:pt>
                <c:pt idx="434">
                  <c:v>20.766007045656458</c:v>
                </c:pt>
                <c:pt idx="435">
                  <c:v>20.594645825953155</c:v>
                </c:pt>
                <c:pt idx="436">
                  <c:v>20.424698680104004</c:v>
                </c:pt>
                <c:pt idx="437">
                  <c:v>20.256153939162697</c:v>
                </c:pt>
                <c:pt idx="438">
                  <c:v>20.089000030475251</c:v>
                </c:pt>
                <c:pt idx="439">
                  <c:v>19.92322547688519</c:v>
                </c:pt>
                <c:pt idx="440">
                  <c:v>19.758818895945641</c:v>
                </c:pt>
                <c:pt idx="441">
                  <c:v>19.595768999137753</c:v>
                </c:pt>
                <c:pt idx="442">
                  <c:v>19.434064591095641</c:v>
                </c:pt>
                <c:pt idx="443">
                  <c:v>19.27369456883758</c:v>
                </c:pt>
                <c:pt idx="444">
                  <c:v>19.11464792100378</c:v>
                </c:pt>
                <c:pt idx="445">
                  <c:v>18.956913727100204</c:v>
                </c:pt>
                <c:pt idx="446">
                  <c:v>18.800481156748859</c:v>
                </c:pt>
                <c:pt idx="447">
                  <c:v>18.645339468944069</c:v>
                </c:pt>
                <c:pt idx="448">
                  <c:v>18.491478011314989</c:v>
                </c:pt>
                <c:pt idx="449">
                  <c:v>18.338886219394229</c:v>
                </c:pt>
                <c:pt idx="450">
                  <c:v>18.187553615892458</c:v>
                </c:pt>
                <c:pt idx="451">
                  <c:v>18.037469809978962</c:v>
                </c:pt>
                <c:pt idx="452">
                  <c:v>17.888624496568269</c:v>
                </c:pt>
                <c:pt idx="453">
                  <c:v>17.741007455612507</c:v>
                </c:pt>
                <c:pt idx="454">
                  <c:v>17.594608551399713</c:v>
                </c:pt>
                <c:pt idx="455">
                  <c:v>17.449417731857899</c:v>
                </c:pt>
                <c:pt idx="456">
                  <c:v>17.305425027864811</c:v>
                </c:pt>
                <c:pt idx="457">
                  <c:v>17.162620552563475</c:v>
                </c:pt>
                <c:pt idx="458">
                  <c:v>17.02099450068329</c:v>
                </c:pt>
                <c:pt idx="459">
                  <c:v>16.880537147866857</c:v>
                </c:pt>
                <c:pt idx="460">
                  <c:v>16.741238850002208</c:v>
                </c:pt>
                <c:pt idx="461">
                  <c:v>16.603090042560638</c:v>
                </c:pt>
                <c:pt idx="462">
                  <c:v>16.466081239939999</c:v>
                </c:pt>
                <c:pt idx="463">
                  <c:v>16.330203034813422</c:v>
                </c:pt>
                <c:pt idx="464">
                  <c:v>16.195446097483309</c:v>
                </c:pt>
                <c:pt idx="465">
                  <c:v>16.061801175240824</c:v>
                </c:pt>
                <c:pt idx="466">
                  <c:v>15.929259091730499</c:v>
                </c:pt>
                <c:pt idx="467">
                  <c:v>15.797810746320261</c:v>
                </c:pt>
                <c:pt idx="468">
                  <c:v>15.667447113476484</c:v>
                </c:pt>
                <c:pt idx="469">
                  <c:v>15.538159242144287</c:v>
                </c:pt>
                <c:pt idx="470">
                  <c:v>15.409938255132964</c:v>
                </c:pt>
                <c:pt idx="471">
                  <c:v>15.282775348506588</c:v>
                </c:pt>
                <c:pt idx="472">
                  <c:v>15.15666179097896</c:v>
                </c:pt>
                <c:pt idx="473">
                  <c:v>15.031588923314885</c:v>
                </c:pt>
                <c:pt idx="474">
                  <c:v>14.907548157735134</c:v>
                </c:pt>
                <c:pt idx="475">
                  <c:v>14.784530977326849</c:v>
                </c:pt>
                <c:pt idx="476">
                  <c:v>14.662528935458811</c:v>
                </c:pt>
                <c:pt idx="477">
                  <c:v>14.541533655201473</c:v>
                </c:pt>
                <c:pt idx="478">
                  <c:v>14.421536828751721</c:v>
                </c:pt>
                <c:pt idx="479">
                  <c:v>14.30253021686252</c:v>
                </c:pt>
                <c:pt idx="480">
                  <c:v>14.184505648277117</c:v>
                </c:pt>
                <c:pt idx="481">
                  <c:v>14.067455019168063</c:v>
                </c:pt>
                <c:pt idx="482">
                  <c:v>13.951370292580718</c:v>
                </c:pt>
                <c:pt idx="483">
                  <c:v>13.836243497881439</c:v>
                </c:pt>
                <c:pt idx="484">
                  <c:v>13.722066730210308</c:v>
                </c:pt>
                <c:pt idx="485">
                  <c:v>13.60883214993838</c:v>
                </c:pt>
                <c:pt idx="486">
                  <c:v>13.496531982129342</c:v>
                </c:pt>
                <c:pt idx="487">
                  <c:v>13.385158516005713</c:v>
                </c:pt>
                <c:pt idx="488">
                  <c:v>13.274704104419417</c:v>
                </c:pt>
                <c:pt idx="489">
                  <c:v>13.165161163326681</c:v>
                </c:pt>
                <c:pt idx="490">
                  <c:v>13.056522171267302</c:v>
                </c:pt>
                <c:pt idx="491">
                  <c:v>12.948779668848211</c:v>
                </c:pt>
                <c:pt idx="492">
                  <c:v>12.841926258231297</c:v>
                </c:pt>
                <c:pt idx="493">
                  <c:v>12.735954602625469</c:v>
                </c:pt>
                <c:pt idx="494">
                  <c:v>12.630857425782885</c:v>
                </c:pt>
                <c:pt idx="495">
                  <c:v>12.526627511499328</c:v>
                </c:pt>
                <c:pt idx="496">
                  <c:v>12.423257703118729</c:v>
                </c:pt>
                <c:pt idx="497">
                  <c:v>12.320740903041845</c:v>
                </c:pt>
                <c:pt idx="498">
                  <c:v>12.219070072238802</c:v>
                </c:pt>
                <c:pt idx="499">
                  <c:v>12.118238229765897</c:v>
                </c:pt>
                <c:pt idx="500">
                  <c:v>12.018238452286186</c:v>
                </c:pt>
                <c:pt idx="501">
                  <c:v>11.919063873594141</c:v>
                </c:pt>
                <c:pt idx="502">
                  <c:v>11.820707684144239</c:v>
                </c:pt>
                <c:pt idx="503">
                  <c:v>11.723163130583329</c:v>
                </c:pt>
                <c:pt idx="504">
                  <c:v>11.62642351528701</c:v>
                </c:pt>
                <c:pt idx="505">
                  <c:v>11.530482195899681</c:v>
                </c:pt>
                <c:pt idx="506">
                  <c:v>11.435332584878541</c:v>
                </c:pt>
                <c:pt idx="507">
                  <c:v>11.340968149041199</c:v>
                </c:pt>
                <c:pt idx="508">
                  <c:v>11.247382409117135</c:v>
                </c:pt>
                <c:pt idx="509">
                  <c:v>11.154568939302818</c:v>
                </c:pt>
                <c:pt idx="510">
                  <c:v>11.0625213668205</c:v>
                </c:pt>
                <c:pt idx="511">
                  <c:v>10.971233371480604</c:v>
                </c:pt>
                <c:pt idx="512">
                  <c:v>10.880698685247815</c:v>
                </c:pt>
                <c:pt idx="513">
                  <c:v>10.790911091810669</c:v>
                </c:pt>
                <c:pt idx="514">
                  <c:v>10.701864426154767</c:v>
                </c:pt>
                <c:pt idx="515">
                  <c:v>10.613552574139444</c:v>
                </c:pt>
                <c:pt idx="516">
                  <c:v>10.525969472077943</c:v>
                </c:pt>
                <c:pt idx="517">
                  <c:v>10.439109106321181</c:v>
                </c:pt>
                <c:pt idx="518">
                  <c:v>10.35296551284449</c:v>
                </c:pt>
                <c:pt idx="519">
                  <c:v>10.267532776838641</c:v>
                </c:pt>
                <c:pt idx="520">
                  <c:v>10.182805032303332</c:v>
                </c:pt>
                <c:pt idx="521">
                  <c:v>10.098776461644569</c:v>
                </c:pt>
                <c:pt idx="522">
                  <c:v>10.015441295275139</c:v>
                </c:pt>
                <c:pt idx="523">
                  <c:v>9.9327938112185414</c:v>
                </c:pt>
                <c:pt idx="524">
                  <c:v>9.850828334716029</c:v>
                </c:pt>
                <c:pt idx="525">
                  <c:v>9.7695392378370052</c:v>
                </c:pt>
                <c:pt idx="526">
                  <c:v>9.6889209390926094</c:v>
                </c:pt>
                <c:pt idx="527">
                  <c:v>9.6089679030524344</c:v>
                </c:pt>
                <c:pt idx="528">
                  <c:v>9.5296746399645134</c:v>
                </c:pt>
                <c:pt idx="529">
                  <c:v>9.4510357053783167</c:v>
                </c:pt>
                <c:pt idx="530">
                  <c:v>9.3730456997709588</c:v>
                </c:pt>
                <c:pt idx="531">
                  <c:v>9.295699268176465</c:v>
                </c:pt>
                <c:pt idx="532">
                  <c:v>9.2189910998180746</c:v>
                </c:pt>
                <c:pt idx="533">
                  <c:v>9.142915927743573</c:v>
                </c:pt>
                <c:pt idx="534">
                  <c:v>9.0674685284636745</c:v>
                </c:pt>
                <c:pt idx="535">
                  <c:v>8.992643721593355</c:v>
                </c:pt>
                <c:pt idx="536">
                  <c:v>8.9184363694961757</c:v>
                </c:pt>
                <c:pt idx="537">
                  <c:v>8.8448413769314982</c:v>
                </c:pt>
                <c:pt idx="538">
                  <c:v>8.7718536907046385</c:v>
                </c:pt>
                <c:pt idx="539">
                  <c:v>8.6994682993198964</c:v>
                </c:pt>
                <c:pt idx="540">
                  <c:v>8.6276802326364948</c:v>
                </c:pt>
                <c:pt idx="541">
                  <c:v>8.5564845615272525</c:v>
                </c:pt>
                <c:pt idx="542">
                  <c:v>8.4858763975402134</c:v>
                </c:pt>
                <c:pt idx="543">
                  <c:v>8.4158508925629238</c:v>
                </c:pt>
                <c:pt idx="544">
                  <c:v>8.3464032384896161</c:v>
                </c:pt>
                <c:pt idx="545">
                  <c:v>8.2775286668910137</c:v>
                </c:pt>
                <c:pt idx="546">
                  <c:v>8.2092224486869583</c:v>
                </c:pt>
                <c:pt idx="547">
                  <c:v>8.1414798938216961</c:v>
                </c:pt>
                <c:pt idx="548">
                  <c:v>8.0742963509418466</c:v>
                </c:pt>
                <c:pt idx="549">
                  <c:v>8.0076672070770094</c:v>
                </c:pt>
                <c:pt idx="550">
                  <c:v>7.9415878873230552</c:v>
                </c:pt>
                <c:pt idx="551">
                  <c:v>7.8760538545279921</c:v>
                </c:pt>
                <c:pt idx="552">
                  <c:v>7.8110606089804158</c:v>
                </c:pt>
                <c:pt idx="553">
                  <c:v>7.7466036881006159</c:v>
                </c:pt>
                <c:pt idx="554">
                  <c:v>7.6826786661340734</c:v>
                </c:pt>
                <c:pt idx="555">
                  <c:v>7.6192811538476386</c:v>
                </c:pt>
                <c:pt idx="556">
                  <c:v>7.5564067982281315</c:v>
                </c:pt>
                <c:pt idx="557">
                  <c:v>7.4940512821834799</c:v>
                </c:pt>
                <c:pt idx="558">
                  <c:v>7.4322103242462809</c:v>
                </c:pt>
                <c:pt idx="559">
                  <c:v>7.3708796782798176</c:v>
                </c:pt>
                <c:pt idx="560">
                  <c:v>7.3100551331865145</c:v>
                </c:pt>
                <c:pt idx="561">
                  <c:v>7.2497325126188219</c:v>
                </c:pt>
                <c:pt idx="562">
                  <c:v>7.1899076746924155</c:v>
                </c:pt>
                <c:pt idx="563">
                  <c:v>7.1305765117018298</c:v>
                </c:pt>
                <c:pt idx="564">
                  <c:v>7.0717349498384818</c:v>
                </c:pt>
                <c:pt idx="565">
                  <c:v>7.0133789489106908</c:v>
                </c:pt>
                <c:pt idx="566">
                  <c:v>6.9555045020666535</c:v>
                </c:pt>
                <c:pt idx="567">
                  <c:v>6.8981076355190609</c:v>
                </c:pt>
                <c:pt idx="568">
                  <c:v>6.8411844082723228</c:v>
                </c:pt>
                <c:pt idx="569">
                  <c:v>6.7847309118519767</c:v>
                </c:pt>
                <c:pt idx="570">
                  <c:v>6.728743270036321</c:v>
                </c:pt>
                <c:pt idx="571">
                  <c:v>6.6732176385902449</c:v>
                </c:pt>
                <c:pt idx="572">
                  <c:v>6.6181502050012933</c:v>
                </c:pt>
                <c:pt idx="573">
                  <c:v>6.5635371882178886</c:v>
                </c:pt>
                <c:pt idx="574">
                  <c:v>6.5093748383897196</c:v>
                </c:pt>
                <c:pt idx="575">
                  <c:v>6.4556594366102669</c:v>
                </c:pt>
                <c:pt idx="576">
                  <c:v>6.4023872946614357</c:v>
                </c:pt>
                <c:pt idx="577">
                  <c:v>6.3495547547603417</c:v>
                </c:pt>
                <c:pt idx="578">
                  <c:v>6.2971581893081359</c:v>
                </c:pt>
                <c:pt idx="579">
                  <c:v>6.2451940006409536</c:v>
                </c:pt>
                <c:pt idx="580">
                  <c:v>6.1936586207828697</c:v>
                </c:pt>
                <c:pt idx="581">
                  <c:v>6.1425485112009142</c:v>
                </c:pt>
                <c:pt idx="582">
                  <c:v>6.0918601625621074</c:v>
                </c:pt>
                <c:pt idx="583">
                  <c:v>6.0415900944925252</c:v>
                </c:pt>
                <c:pt idx="584">
                  <c:v>5.9917348553382936</c:v>
                </c:pt>
                <c:pt idx="585">
                  <c:v>5.9422910219286207</c:v>
                </c:pt>
                <c:pt idx="586">
                  <c:v>5.8932551993407287</c:v>
                </c:pt>
                <c:pt idx="587">
                  <c:v>5.844624020666779</c:v>
                </c:pt>
                <c:pt idx="588">
                  <c:v>5.7963941467826654</c:v>
                </c:pt>
                <c:pt idx="589">
                  <c:v>5.748562266118757</c:v>
                </c:pt>
                <c:pt idx="590">
                  <c:v>5.7011250944325091</c:v>
                </c:pt>
                <c:pt idx="591">
                  <c:v>5.6540793745829934</c:v>
                </c:pt>
                <c:pt idx="592">
                  <c:v>5.6074218763072023</c:v>
                </c:pt>
                <c:pt idx="593">
                  <c:v>5.5611493959982869</c:v>
                </c:pt>
                <c:pt idx="594">
                  <c:v>5.5152587564855775</c:v>
                </c:pt>
                <c:pt idx="595">
                  <c:v>5.4697468068164508</c:v>
                </c:pt>
                <c:pt idx="596">
                  <c:v>5.4246104220399456</c:v>
                </c:pt>
                <c:pt idx="597">
                  <c:v>5.3798465029922351</c:v>
                </c:pt>
                <c:pt idx="598">
                  <c:v>5.3354519760837951</c:v>
                </c:pt>
                <c:pt idx="599">
                  <c:v>5.2914237930883834</c:v>
                </c:pt>
                <c:pt idx="600">
                  <c:v>5.2477589309337533</c:v>
                </c:pt>
                <c:pt idx="601">
                  <c:v>5.2044543914940515</c:v>
                </c:pt>
                <c:pt idx="602">
                  <c:v>5.1615072013839942</c:v>
                </c:pt>
                <c:pt idx="603">
                  <c:v>5.1189144117546759</c:v>
                </c:pt>
                <c:pt idx="604">
                  <c:v>5.0766730980911268</c:v>
                </c:pt>
                <c:pt idx="605">
                  <c:v>5.0347803600114789</c:v>
                </c:pt>
                <c:pt idx="606">
                  <c:v>4.9932333210678363</c:v>
                </c:pt>
                <c:pt idx="607">
                  <c:v>4.9520291285487748</c:v>
                </c:pt>
                <c:pt idx="608">
                  <c:v>4.9111649532834658</c:v>
                </c:pt>
                <c:pt idx="609">
                  <c:v>4.8706379894474034</c:v>
                </c:pt>
                <c:pt idx="610">
                  <c:v>4.8304454543697721</c:v>
                </c:pt>
                <c:pt idx="611">
                  <c:v>4.7905845883424014</c:v>
                </c:pt>
                <c:pt idx="612">
                  <c:v>4.7510526544301497</c:v>
                </c:pt>
                <c:pt idx="613">
                  <c:v>4.711846938283192</c:v>
                </c:pt>
                <c:pt idx="614">
                  <c:v>4.6729647479504912</c:v>
                </c:pt>
                <c:pt idx="615">
                  <c:v>4.634403413695007</c:v>
                </c:pt>
                <c:pt idx="616">
                  <c:v>4.5961602878103855</c:v>
                </c:pt>
                <c:pt idx="617">
                  <c:v>4.5582327444391693</c:v>
                </c:pt>
                <c:pt idx="618">
                  <c:v>4.5206181793924927</c:v>
                </c:pt>
                <c:pt idx="619">
                  <c:v>4.4833140099712647</c:v>
                </c:pt>
                <c:pt idx="620">
                  <c:v>4.4463176747888431</c:v>
                </c:pt>
                <c:pt idx="621">
                  <c:v>4.4096266335951775</c:v>
                </c:pt>
                <c:pt idx="622">
                  <c:v>4.3732383671023634</c:v>
                </c:pt>
                <c:pt idx="623">
                  <c:v>4.3371503768116773</c:v>
                </c:pt>
                <c:pt idx="624">
                  <c:v>4.3013601848420313</c:v>
                </c:pt>
                <c:pt idx="625">
                  <c:v>4.2658653337598169</c:v>
                </c:pt>
                <c:pt idx="626">
                  <c:v>4.2306633864101952</c:v>
                </c:pt>
                <c:pt idx="627">
                  <c:v>4.1957519257497324</c:v>
                </c:pt>
                <c:pt idx="628">
                  <c:v>4.1611285546804551</c:v>
                </c:pt>
                <c:pt idx="629">
                  <c:v>4.1267908958852617</c:v>
                </c:pt>
                <c:pt idx="630">
                  <c:v>4.0927365916646883</c:v>
                </c:pt>
                <c:pt idx="631">
                  <c:v>4.0589633037750144</c:v>
                </c:pt>
                <c:pt idx="632">
                  <c:v>4.0254687132677223</c:v>
                </c:pt>
                <c:pt idx="633">
                  <c:v>3.9922505203302716</c:v>
                </c:pt>
                <c:pt idx="634">
                  <c:v>3.959306444128194</c:v>
                </c:pt>
                <c:pt idx="635">
                  <c:v>3.9266342226484836</c:v>
                </c:pt>
                <c:pt idx="636">
                  <c:v>3.8942316125442709</c:v>
                </c:pt>
                <c:pt idx="637">
                  <c:v>3.8620963889807998</c:v>
                </c:pt>
                <c:pt idx="638">
                  <c:v>3.8302263454826755</c:v>
                </c:pt>
                <c:pt idx="639">
                  <c:v>3.7986192937823358</c:v>
                </c:pt>
                <c:pt idx="640">
                  <c:v>3.7672730636698324</c:v>
                </c:pt>
                <c:pt idx="641">
                  <c:v>3.7361855028437887</c:v>
                </c:pt>
                <c:pt idx="642">
                  <c:v>3.7053544767636457</c:v>
                </c:pt>
                <c:pt idx="643">
                  <c:v>3.6747778685030754</c:v>
                </c:pt>
                <c:pt idx="644">
                  <c:v>3.6444535786046406</c:v>
                </c:pt>
                <c:pt idx="645">
                  <c:v>3.6143795249356461</c:v>
                </c:pt>
                <c:pt idx="646">
                  <c:v>3.5845536425451674</c:v>
                </c:pt>
                <c:pt idx="647">
                  <c:v>3.5549738835222646</c:v>
                </c:pt>
                <c:pt idx="648">
                  <c:v>3.5256382168553713</c:v>
                </c:pt>
                <c:pt idx="649">
                  <c:v>3.4965446282928405</c:v>
                </c:pt>
                <c:pt idx="650">
                  <c:v>3.467691120204647</c:v>
                </c:pt>
                <c:pt idx="651">
                  <c:v>3.4390757114452226</c:v>
                </c:pt>
                <c:pt idx="652">
                  <c:v>3.4106964372174167</c:v>
                </c:pt>
                <c:pt idx="653">
                  <c:v>3.3825513489376027</c:v>
                </c:pt>
                <c:pt idx="654">
                  <c:v>3.3546385141018713</c:v>
                </c:pt>
                <c:pt idx="655">
                  <c:v>3.3269560161533573</c:v>
                </c:pt>
                <c:pt idx="656">
                  <c:v>3.2995019543506334</c:v>
                </c:pt>
                <c:pt idx="657">
                  <c:v>3.2722744436371967</c:v>
                </c:pt>
                <c:pt idx="658">
                  <c:v>3.245271614512069</c:v>
                </c:pt>
                <c:pt idx="659">
                  <c:v>3.218491612901329</c:v>
                </c:pt>
                <c:pt idx="660">
                  <c:v>3.191932600030968</c:v>
                </c:pt>
                <c:pt idx="661">
                  <c:v>3.1655927523005167</c:v>
                </c:pt>
                <c:pt idx="662">
                  <c:v>3.1394702611578782</c:v>
                </c:pt>
                <c:pt idx="663">
                  <c:v>3.1135633329751289</c:v>
                </c:pt>
                <c:pt idx="664">
                  <c:v>3.0878701889253835</c:v>
                </c:pt>
                <c:pt idx="665">
                  <c:v>3.0623890648606409</c:v>
                </c:pt>
                <c:pt idx="666">
                  <c:v>3.0371182111906587</c:v>
                </c:pt>
                <c:pt idx="667">
                  <c:v>3.0120558927628296</c:v>
                </c:pt>
                <c:pt idx="668">
                  <c:v>2.9872003887430387</c:v>
                </c:pt>
                <c:pt idx="669">
                  <c:v>2.9625499924974954</c:v>
                </c:pt>
                <c:pt idx="670">
                  <c:v>2.9381030114755693</c:v>
                </c:pt>
                <c:pt idx="671">
                  <c:v>2.9138577670935617</c:v>
                </c:pt>
                <c:pt idx="672">
                  <c:v>2.8898125946194648</c:v>
                </c:pt>
                <c:pt idx="673">
                  <c:v>2.8659658430586483</c:v>
                </c:pt>
                <c:pt idx="674">
                  <c:v>2.8423158750404958</c:v>
                </c:pt>
                <c:pt idx="675">
                  <c:v>2.8188610667059848</c:v>
                </c:pt>
                <c:pt idx="676">
                  <c:v>2.7955998075961861</c:v>
                </c:pt>
                <c:pt idx="677">
                  <c:v>2.7725305005416923</c:v>
                </c:pt>
                <c:pt idx="678">
                  <c:v>2.7496515615529482</c:v>
                </c:pt>
                <c:pt idx="679">
                  <c:v>2.726961419711484</c:v>
                </c:pt>
                <c:pt idx="680">
                  <c:v>2.7044585170620614</c:v>
                </c:pt>
                <c:pt idx="681">
                  <c:v>2.6821413085057033</c:v>
                </c:pt>
                <c:pt idx="682">
                  <c:v>2.6600082616935907</c:v>
                </c:pt>
                <c:pt idx="683">
                  <c:v>2.6380578569218653</c:v>
                </c:pt>
                <c:pt idx="684">
                  <c:v>2.6162885870272667</c:v>
                </c:pt>
                <c:pt idx="685">
                  <c:v>2.5946989572836623</c:v>
                </c:pt>
                <c:pt idx="686">
                  <c:v>2.5732874852994039</c:v>
                </c:pt>
                <c:pt idx="687">
                  <c:v>2.5520527009155463</c:v>
                </c:pt>
                <c:pt idx="688">
                  <c:v>2.5309931461049118</c:v>
                </c:pt>
                <c:pt idx="689">
                  <c:v>2.5101073748719713</c:v>
                </c:pt>
                <c:pt idx="690">
                  <c:v>2.4893939531535545</c:v>
                </c:pt>
                <c:pt idx="691">
                  <c:v>2.4688514587203927</c:v>
                </c:pt>
                <c:pt idx="692">
                  <c:v>2.4484784810794591</c:v>
                </c:pt>
                <c:pt idx="693">
                  <c:v>2.4282736213771288</c:v>
                </c:pt>
                <c:pt idx="694">
                  <c:v>2.4082354923031257</c:v>
                </c:pt>
                <c:pt idx="695">
                  <c:v>2.3883627179952622</c:v>
                </c:pt>
                <c:pt idx="696">
                  <c:v>2.3686539339449775</c:v>
                </c:pt>
                <c:pt idx="697">
                  <c:v>2.3491077869036392</c:v>
                </c:pt>
                <c:pt idx="698">
                  <c:v>2.3297229347896384</c:v>
                </c:pt>
                <c:pt idx="699">
                  <c:v>2.310498046596229</c:v>
                </c:pt>
                <c:pt idx="700">
                  <c:v>2.2914318023001394</c:v>
                </c:pt>
                <c:pt idx="701">
                  <c:v>2.2725228927709362</c:v>
                </c:pt>
                <c:pt idx="702">
                  <c:v>2.2537700196811459</c:v>
                </c:pt>
                <c:pt idx="703">
                  <c:v>2.2351718954170927</c:v>
                </c:pt>
                <c:pt idx="704">
                  <c:v>2.2167272429905234</c:v>
                </c:pt>
                <c:pt idx="705">
                  <c:v>2.1984347959508392</c:v>
                </c:pt>
                <c:pt idx="706">
                  <c:v>2.1802932982982544</c:v>
                </c:pt>
                <c:pt idx="707">
                  <c:v>2.162301504397488</c:v>
                </c:pt>
                <c:pt idx="708">
                  <c:v>2.1444581788922452</c:v>
                </c:pt>
                <c:pt idx="709">
                  <c:v>2.1267620966203968</c:v>
                </c:pt>
                <c:pt idx="710">
                  <c:v>2.1092120425298644</c:v>
                </c:pt>
                <c:pt idx="711">
                  <c:v>2.0918068115951867</c:v>
                </c:pt>
                <c:pt idx="712">
                  <c:v>2.0745452087347758</c:v>
                </c:pt>
                <c:pt idx="713">
                  <c:v>2.0574260487288676</c:v>
                </c:pt>
                <c:pt idx="714">
                  <c:v>2.0404481561381353</c:v>
                </c:pt>
                <c:pt idx="715">
                  <c:v>2.0236103652229893</c:v>
                </c:pt>
                <c:pt idx="716">
                  <c:v>2.0069115198635314</c:v>
                </c:pt>
                <c:pt idx="717">
                  <c:v>1.990350473480166</c:v>
                </c:pt>
                <c:pt idx="718">
                  <c:v>1.9739260889548813</c:v>
                </c:pt>
                <c:pt idx="719">
                  <c:v>1.957637238553176</c:v>
                </c:pt>
                <c:pt idx="720">
                  <c:v>1.9414828038466123</c:v>
                </c:pt>
                <c:pt idx="721">
                  <c:v>1.925461675636039</c:v>
                </c:pt>
                <c:pt idx="722">
                  <c:v>1.9095727538754181</c:v>
                </c:pt>
                <c:pt idx="723">
                  <c:v>1.8938149475962978</c:v>
                </c:pt>
                <c:pt idx="724">
                  <c:v>1.8781871748329095</c:v>
                </c:pt>
                <c:pt idx="725">
                  <c:v>1.8626883625478678</c:v>
                </c:pt>
                <c:pt idx="726">
                  <c:v>1.8473174465585036</c:v>
                </c:pt>
                <c:pt idx="727">
                  <c:v>1.8320733714637836</c:v>
                </c:pt>
                <c:pt idx="728">
                  <c:v>1.8169550905718568</c:v>
                </c:pt>
                <c:pt idx="729">
                  <c:v>1.801961565828176</c:v>
                </c:pt>
                <c:pt idx="730">
                  <c:v>1.7870917677442253</c:v>
                </c:pt>
                <c:pt idx="731">
                  <c:v>1.7723446753268386</c:v>
                </c:pt>
                <c:pt idx="732">
                  <c:v>1.7577192760080913</c:v>
                </c:pt>
                <c:pt idx="733">
                  <c:v>1.7432145655757725</c:v>
                </c:pt>
                <c:pt idx="734">
                  <c:v>1.7288295481044385</c:v>
                </c:pt>
                <c:pt idx="735">
                  <c:v>1.7145632358870271</c:v>
                </c:pt>
                <c:pt idx="736">
                  <c:v>1.7004146493670433</c:v>
                </c:pt>
                <c:pt idx="737">
                  <c:v>1.6863828170712993</c:v>
                </c:pt>
                <c:pt idx="738">
                  <c:v>1.6724667755432072</c:v>
                </c:pt>
                <c:pt idx="739">
                  <c:v>1.6586655692766274</c:v>
                </c:pt>
                <c:pt idx="740">
                  <c:v>1.644978250650269</c:v>
                </c:pt>
                <c:pt idx="741">
                  <c:v>1.6314038798626116</c:v>
                </c:pt>
                <c:pt idx="742">
                  <c:v>1.6179415248673876</c:v>
                </c:pt>
                <c:pt idx="743">
                  <c:v>1.6045902613095773</c:v>
                </c:pt>
                <c:pt idx="744">
                  <c:v>1.5913491724619475</c:v>
                </c:pt>
                <c:pt idx="745">
                  <c:v>1.5782173491621021</c:v>
                </c:pt>
                <c:pt idx="746">
                  <c:v>1.5651938897500586</c:v>
                </c:pt>
                <c:pt idx="747">
                  <c:v>1.5522779000063374</c:v>
                </c:pt>
                <c:pt idx="748">
                  <c:v>1.5394684930905662</c:v>
                </c:pt>
                <c:pt idx="749">
                  <c:v>1.5267647894805856</c:v>
                </c:pt>
                <c:pt idx="750">
                  <c:v>1.5141659169120549</c:v>
                </c:pt>
                <c:pt idx="751">
                  <c:v>1.5016710103185782</c:v>
                </c:pt>
                <c:pt idx="752">
                  <c:v>1.4892792117722551</c:v>
                </c:pt>
                <c:pt idx="753">
                  <c:v>1.4769896704248509</c:v>
                </c:pt>
                <c:pt idx="754">
                  <c:v>1.4648015424493233</c:v>
                </c:pt>
                <c:pt idx="755">
                  <c:v>1.4527139909818936</c:v>
                </c:pt>
                <c:pt idx="756">
                  <c:v>1.440726186064589</c:v>
                </c:pt>
                <c:pt idx="757">
                  <c:v>1.428837304588255</c:v>
                </c:pt>
                <c:pt idx="758">
                  <c:v>1.4170465302360402</c:v>
                </c:pt>
                <c:pt idx="759">
                  <c:v>1.405353053427346</c:v>
                </c:pt>
                <c:pt idx="760">
                  <c:v>1.3937560712622341</c:v>
                </c:pt>
                <c:pt idx="761">
                  <c:v>1.3822547874663034</c:v>
                </c:pt>
                <c:pt idx="762">
                  <c:v>1.3708484123360163</c:v>
                </c:pt>
                <c:pt idx="763">
                  <c:v>1.3595361626844693</c:v>
                </c:pt>
                <c:pt idx="764">
                  <c:v>1.3483172617876271</c:v>
                </c:pt>
                <c:pt idx="765">
                  <c:v>1.3371909393309809</c:v>
                </c:pt>
                <c:pt idx="766">
                  <c:v>1.3261564313566672</c:v>
                </c:pt>
                <c:pt idx="767">
                  <c:v>1.3152129802110037</c:v>
                </c:pt>
                <c:pt idx="768">
                  <c:v>1.3043598344924709</c:v>
                </c:pt>
                <c:pt idx="769">
                  <c:v>1.2935962490001234</c:v>
                </c:pt>
                <c:pt idx="770">
                  <c:v>1.2829214846824133</c:v>
                </c:pt>
                <c:pt idx="771">
                  <c:v>1.2723348085864556</c:v>
                </c:pt>
                <c:pt idx="772">
                  <c:v>1.2618354938076937</c:v>
                </c:pt>
                <c:pt idx="773">
                  <c:v>1.2514228194399932</c:v>
                </c:pt>
                <c:pt idx="774">
                  <c:v>1.2410960705261393</c:v>
                </c:pt>
                <c:pt idx="775">
                  <c:v>1.2308545380087548</c:v>
                </c:pt>
                <c:pt idx="776">
                  <c:v>1.2206975186816025</c:v>
                </c:pt>
                <c:pt idx="777">
                  <c:v>1.210624315141309</c:v>
                </c:pt>
                <c:pt idx="778">
                  <c:v>1.2006342357394775</c:v>
                </c:pt>
                <c:pt idx="779">
                  <c:v>1.1907265945351997</c:v>
                </c:pt>
                <c:pt idx="780">
                  <c:v>1.1809007112479559</c:v>
                </c:pt>
                <c:pt idx="781">
                  <c:v>1.1711559112109036</c:v>
                </c:pt>
                <c:pt idx="782">
                  <c:v>1.1614915253245557</c:v>
                </c:pt>
                <c:pt idx="783">
                  <c:v>1.1519068900108405</c:v>
                </c:pt>
                <c:pt idx="784">
                  <c:v>1.1424013471675343</c:v>
                </c:pt>
                <c:pt idx="785">
                  <c:v>1.1329742441230768</c:v>
                </c:pt>
                <c:pt idx="786">
                  <c:v>1.1236249335917592</c:v>
                </c:pt>
                <c:pt idx="787">
                  <c:v>1.1143527736292791</c:v>
                </c:pt>
                <c:pt idx="788">
                  <c:v>1.1051571275886598</c:v>
                </c:pt>
                <c:pt idx="789">
                  <c:v>1.0960373640765408</c:v>
                </c:pt>
                <c:pt idx="790">
                  <c:v>1.0869928569098228</c:v>
                </c:pt>
                <c:pt idx="791">
                  <c:v>1.0780229850726746</c:v>
                </c:pt>
                <c:pt idx="792">
                  <c:v>1.0691271326738918</c:v>
                </c:pt>
                <c:pt idx="793">
                  <c:v>1.0603046889046066</c:v>
                </c:pt>
                <c:pt idx="794">
                  <c:v>1.0515550479963505</c:v>
                </c:pt>
                <c:pt idx="795">
                  <c:v>1.0428776091794585</c:v>
                </c:pt>
                <c:pt idx="796">
                  <c:v>1.0342717766418237</c:v>
                </c:pt>
                <c:pt idx="797">
                  <c:v>1.0257369594879833</c:v>
                </c:pt>
                <c:pt idx="798">
                  <c:v>1.0172725716985549</c:v>
                </c:pt>
                <c:pt idx="799">
                  <c:v>1.0088780320899673</c:v>
                </c:pt>
                <c:pt idx="800">
                  <c:v>1.0005527642746039</c:v>
                </c:pt>
                <c:pt idx="801">
                  <c:v>0.99229619662119639</c:v>
                </c:pt>
                <c:pt idx="802">
                  <c:v>0.98410776221557705</c:v>
                </c:pt>
                <c:pt idx="803">
                  <c:v>0.97598689882176382</c:v>
                </c:pt>
                <c:pt idx="804">
                  <c:v>0.96793304884334364</c:v>
                </c:pt>
                <c:pt idx="805">
                  <c:v>0.95994565928519482</c:v>
                </c:pt>
                <c:pt idx="806">
                  <c:v>0.9520241817155134</c:v>
                </c:pt>
                <c:pt idx="807">
                  <c:v>0.94416807222816146</c:v>
                </c:pt>
                <c:pt idx="808">
                  <c:v>0.9363767914053146</c:v>
                </c:pt>
                <c:pt idx="809">
                  <c:v>0.92864980428042887</c:v>
                </c:pt>
                <c:pt idx="810">
                  <c:v>0.92098658030150615</c:v>
                </c:pt>
                <c:pt idx="811">
                  <c:v>0.9133865932946712</c:v>
                </c:pt>
                <c:pt idx="812">
                  <c:v>0.90584932142803332</c:v>
                </c:pt>
                <c:pt idx="813">
                  <c:v>0.89837424717586611</c:v>
                </c:pt>
                <c:pt idx="814">
                  <c:v>0.89096085728306607</c:v>
                </c:pt>
                <c:pt idx="815">
                  <c:v>0.88360864272991468</c:v>
                </c:pt>
                <c:pt idx="816">
                  <c:v>0.87631709869712771</c:v>
                </c:pt>
                <c:pt idx="817">
                  <c:v>0.86908572453119159</c:v>
                </c:pt>
                <c:pt idx="818">
                  <c:v>0.86191402370999126</c:v>
                </c:pt>
                <c:pt idx="819">
                  <c:v>0.85480150380871134</c:v>
                </c:pt>
                <c:pt idx="820">
                  <c:v>0.84774767646603455</c:v>
                </c:pt>
                <c:pt idx="821">
                  <c:v>0.84075205735059955</c:v>
                </c:pt>
                <c:pt idx="822">
                  <c:v>0.83381416612775172</c:v>
                </c:pt>
                <c:pt idx="823">
                  <c:v>0.82693352642656093</c:v>
                </c:pt>
                <c:pt idx="824">
                  <c:v>0.82010966580711453</c:v>
                </c:pt>
                <c:pt idx="825">
                  <c:v>0.81334211572807502</c:v>
                </c:pt>
                <c:pt idx="826">
                  <c:v>0.80663041151451154</c:v>
                </c:pt>
                <c:pt idx="827">
                  <c:v>0.79997409232599237</c:v>
                </c:pt>
                <c:pt idx="828">
                  <c:v>0.79337270112494818</c:v>
                </c:pt>
                <c:pt idx="829">
                  <c:v>0.78682578464528163</c:v>
                </c:pt>
                <c:pt idx="830">
                  <c:v>0.78033289336125311</c:v>
                </c:pt>
                <c:pt idx="831">
                  <c:v>0.77389358145661058</c:v>
                </c:pt>
                <c:pt idx="832">
                  <c:v>0.76750740679398122</c:v>
                </c:pt>
                <c:pt idx="833">
                  <c:v>0.76117393088451146</c:v>
                </c:pt>
                <c:pt idx="834">
                  <c:v>0.7548927188577631</c:v>
                </c:pt>
                <c:pt idx="835">
                  <c:v>0.74866333943184749</c:v>
                </c:pt>
                <c:pt idx="836">
                  <c:v>0.742485364883822</c:v>
                </c:pt>
                <c:pt idx="837">
                  <c:v>0.73635837102031221</c:v>
                </c:pt>
                <c:pt idx="838">
                  <c:v>0.73028193714839151</c:v>
                </c:pt>
                <c:pt idx="839">
                  <c:v>0.72425564604669312</c:v>
                </c:pt>
                <c:pt idx="840">
                  <c:v>0.71827908393676554</c:v>
                </c:pt>
                <c:pt idx="841">
                  <c:v>0.71235184045465783</c:v>
                </c:pt>
                <c:pt idx="842">
                  <c:v>0.70647350862274561</c:v>
                </c:pt>
                <c:pt idx="843">
                  <c:v>0.70064368482178552</c:v>
                </c:pt>
                <c:pt idx="844">
                  <c:v>0.69486196876320427</c:v>
                </c:pt>
                <c:pt idx="845">
                  <c:v>0.68912796346161764</c:v>
                </c:pt>
                <c:pt idx="846">
                  <c:v>0.68344127520754949</c:v>
                </c:pt>
                <c:pt idx="847">
                  <c:v>0.67780151354043416</c:v>
                </c:pt>
                <c:pt idx="848">
                  <c:v>0.67220829122178327</c:v>
                </c:pt>
                <c:pt idx="849">
                  <c:v>0.66666122420860174</c:v>
                </c:pt>
                <c:pt idx="850">
                  <c:v>0.66115993162702258</c:v>
                </c:pt>
                <c:pt idx="851">
                  <c:v>0.65570403574615066</c:v>
                </c:pt>
                <c:pt idx="852">
                  <c:v>0.65029316195212805</c:v>
                </c:pt>
                <c:pt idx="853">
                  <c:v>0.64492693872241291</c:v>
                </c:pt>
                <c:pt idx="854">
                  <c:v>0.63960499760027023</c:v>
                </c:pt>
                <c:pt idx="855">
                  <c:v>0.63432697316947129</c:v>
                </c:pt>
                <c:pt idx="856">
                  <c:v>0.62909250302920638</c:v>
                </c:pt>
                <c:pt idx="857">
                  <c:v>0.62390122776919665</c:v>
                </c:pt>
                <c:pt idx="858">
                  <c:v>0.61875279094502267</c:v>
                </c:pt>
                <c:pt idx="859">
                  <c:v>0.61364683905364392</c:v>
                </c:pt>
                <c:pt idx="860">
                  <c:v>0.60858302150912957</c:v>
                </c:pt>
                <c:pt idx="861">
                  <c:v>0.60356099061858592</c:v>
                </c:pt>
                <c:pt idx="862">
                  <c:v>0.59858040155828496</c:v>
                </c:pt>
                <c:pt idx="863">
                  <c:v>0.59364091234998428</c:v>
                </c:pt>
                <c:pt idx="864">
                  <c:v>0.58874218383744881</c:v>
                </c:pt>
                <c:pt idx="865">
                  <c:v>0.5838838796631618</c:v>
                </c:pt>
                <c:pt idx="866">
                  <c:v>0.5790656662452337</c:v>
                </c:pt>
                <c:pt idx="867">
                  <c:v>0.57428721275449146</c:v>
                </c:pt>
                <c:pt idx="868">
                  <c:v>0.56954819109176891</c:v>
                </c:pt>
                <c:pt idx="869">
                  <c:v>0.56484827586537467</c:v>
                </c:pt>
                <c:pt idx="870">
                  <c:v>0.56018714436875228</c:v>
                </c:pt>
                <c:pt idx="871">
                  <c:v>0.55556447655832097</c:v>
                </c:pt>
                <c:pt idx="872">
                  <c:v>0.55097995503150343</c:v>
                </c:pt>
                <c:pt idx="873">
                  <c:v>0.54643326500492884</c:v>
                </c:pt>
                <c:pt idx="874">
                  <c:v>0.54192409429282007</c:v>
                </c:pt>
                <c:pt idx="875">
                  <c:v>0.53745213328556207</c:v>
                </c:pt>
                <c:pt idx="876">
                  <c:v>0.53301707492843731</c:v>
                </c:pt>
                <c:pt idx="877">
                  <c:v>0.52861861470054605</c:v>
                </c:pt>
                <c:pt idx="878">
                  <c:v>0.52425645059389847</c:v>
                </c:pt>
                <c:pt idx="879">
                  <c:v>0.51993028309267542</c:v>
                </c:pt>
                <c:pt idx="880">
                  <c:v>0.51563981515266399</c:v>
                </c:pt>
                <c:pt idx="881">
                  <c:v>0.5113847521808621</c:v>
                </c:pt>
                <c:pt idx="882">
                  <c:v>0.50716480201525138</c:v>
                </c:pt>
                <c:pt idx="883">
                  <c:v>0.50297967490473638</c:v>
                </c:pt>
                <c:pt idx="884">
                  <c:v>0.49882908348924959</c:v>
                </c:pt>
                <c:pt idx="885">
                  <c:v>0.49471274278001948</c:v>
                </c:pt>
                <c:pt idx="886">
                  <c:v>0.49063037014000443</c:v>
                </c:pt>
                <c:pt idx="887">
                  <c:v>0.48658168526448503</c:v>
                </c:pt>
                <c:pt idx="888">
                  <c:v>0.48256641016181928</c:v>
                </c:pt>
                <c:pt idx="889">
                  <c:v>0.47858426913435265</c:v>
                </c:pt>
                <c:pt idx="890">
                  <c:v>0.47463498875948906</c:v>
                </c:pt>
                <c:pt idx="891">
                  <c:v>0.47071829787091996</c:v>
                </c:pt>
                <c:pt idx="892">
                  <c:v>0.4668339275400043</c:v>
                </c:pt>
                <c:pt idx="893">
                  <c:v>0.46298161105729002</c:v>
                </c:pt>
                <c:pt idx="894">
                  <c:v>0.45916108391422678</c:v>
                </c:pt>
                <c:pt idx="895">
                  <c:v>0.45537208378498495</c:v>
                </c:pt>
                <c:pt idx="896">
                  <c:v>0.45161435050844906</c:v>
                </c:pt>
                <c:pt idx="897">
                  <c:v>0.44788762607035704</c:v>
                </c:pt>
                <c:pt idx="898">
                  <c:v>0.4441916545855798</c:v>
                </c:pt>
                <c:pt idx="899">
                  <c:v>0.44052618228055435</c:v>
                </c:pt>
                <c:pt idx="900">
                  <c:v>0.43689095747585982</c:v>
                </c:pt>
                <c:pt idx="901">
                  <c:v>0.43328573056893438</c:v>
                </c:pt>
                <c:pt idx="902">
                  <c:v>0.42971025401693852</c:v>
                </c:pt>
                <c:pt idx="903">
                  <c:v>0.42616428231975739</c:v>
                </c:pt>
                <c:pt idx="904">
                  <c:v>0.42264757200314518</c:v>
                </c:pt>
                <c:pt idx="905">
                  <c:v>0.41915988160200707</c:v>
                </c:pt>
                <c:pt idx="906">
                  <c:v>0.41570097164381981</c:v>
                </c:pt>
                <c:pt idx="907">
                  <c:v>0.41227060463218818</c:v>
                </c:pt>
                <c:pt idx="908">
                  <c:v>0.40886854503053921</c:v>
                </c:pt>
                <c:pt idx="909">
                  <c:v>0.40549455924594868</c:v>
                </c:pt>
                <c:pt idx="910">
                  <c:v>0.40214841561310377</c:v>
                </c:pt>
                <c:pt idx="911">
                  <c:v>0.39882988437839423</c:v>
                </c:pt>
                <c:pt idx="912">
                  <c:v>0.39553873768413772</c:v>
                </c:pt>
                <c:pt idx="913">
                  <c:v>0.39227474955293684</c:v>
                </c:pt>
                <c:pt idx="914">
                  <c:v>0.38903769587215931</c:v>
                </c:pt>
                <c:pt idx="915">
                  <c:v>0.38582735437855165</c:v>
                </c:pt>
                <c:pt idx="916">
                  <c:v>0.38264350464297942</c:v>
                </c:pt>
                <c:pt idx="917">
                  <c:v>0.37948592805528975</c:v>
                </c:pt>
                <c:pt idx="918">
                  <c:v>0.37635440780930229</c:v>
                </c:pt>
                <c:pt idx="919">
                  <c:v>0.37324872888792249</c:v>
                </c:pt>
                <c:pt idx="920">
                  <c:v>0.37016867804837911</c:v>
                </c:pt>
                <c:pt idx="921">
                  <c:v>0.36711404380757989</c:v>
                </c:pt>
                <c:pt idx="922">
                  <c:v>0.36408461642759476</c:v>
                </c:pt>
                <c:pt idx="923">
                  <c:v>0.3610801879012504</c:v>
                </c:pt>
                <c:pt idx="924">
                  <c:v>0.35810055193785051</c:v>
                </c:pt>
                <c:pt idx="925">
                  <c:v>0.35514550394901079</c:v>
                </c:pt>
                <c:pt idx="926">
                  <c:v>0.35221484103461226</c:v>
                </c:pt>
                <c:pt idx="927">
                  <c:v>0.34930836196886828</c:v>
                </c:pt>
                <c:pt idx="928">
                  <c:v>0.34642586718650875</c:v>
                </c:pt>
                <c:pt idx="929">
                  <c:v>0.34356715876907706</c:v>
                </c:pt>
                <c:pt idx="930">
                  <c:v>0.34073204043134253</c:v>
                </c:pt>
                <c:pt idx="931">
                  <c:v>0.33792031750781948</c:v>
                </c:pt>
                <c:pt idx="932">
                  <c:v>0.33513179693940448</c:v>
                </c:pt>
                <c:pt idx="933">
                  <c:v>0.33236628726011808</c:v>
                </c:pt>
                <c:pt idx="934">
                  <c:v>0.32962359858395957</c:v>
                </c:pt>
                <c:pt idx="935">
                  <c:v>0.32690354259186882</c:v>
                </c:pt>
                <c:pt idx="936">
                  <c:v>0.32420593251879537</c:v>
                </c:pt>
                <c:pt idx="937">
                  <c:v>0.32153058314087551</c:v>
                </c:pt>
                <c:pt idx="938">
                  <c:v>0.31887731076271475</c:v>
                </c:pt>
                <c:pt idx="939">
                  <c:v>0.31624593320477562</c:v>
                </c:pt>
                <c:pt idx="940">
                  <c:v>0.31363626979085935</c:v>
                </c:pt>
                <c:pt idx="941">
                  <c:v>0.31104814133571657</c:v>
                </c:pt>
                <c:pt idx="942">
                  <c:v>0.30848137013273369</c:v>
                </c:pt>
                <c:pt idx="943">
                  <c:v>0.30593577994173177</c:v>
                </c:pt>
                <c:pt idx="944">
                  <c:v>0.30341119597686889</c:v>
                </c:pt>
                <c:pt idx="945">
                  <c:v>0.30090744489463533</c:v>
                </c:pt>
                <c:pt idx="946">
                  <c:v>0.29842435478195373</c:v>
                </c:pt>
                <c:pt idx="947">
                  <c:v>0.29596175514437406</c:v>
                </c:pt>
                <c:pt idx="948">
                  <c:v>0.29351947689436858</c:v>
                </c:pt>
                <c:pt idx="949">
                  <c:v>0.29109735233971995</c:v>
                </c:pt>
                <c:pt idx="950">
                  <c:v>0.28869521517200825</c:v>
                </c:pt>
                <c:pt idx="951">
                  <c:v>0.28631290045519137</c:v>
                </c:pt>
                <c:pt idx="952">
                  <c:v>0.28395024461428175</c:v>
                </c:pt>
                <c:pt idx="953">
                  <c:v>0.28160708542411211</c:v>
                </c:pt>
                <c:pt idx="954">
                  <c:v>0.27928326199819936</c:v>
                </c:pt>
                <c:pt idx="955">
                  <c:v>0.27697861477769603</c:v>
                </c:pt>
                <c:pt idx="956">
                  <c:v>0.27469298552043525</c:v>
                </c:pt>
                <c:pt idx="957">
                  <c:v>0.27242621729006583</c:v>
                </c:pt>
                <c:pt idx="958">
                  <c:v>0.27017815444527599</c:v>
                </c:pt>
                <c:pt idx="959">
                  <c:v>0.26794864262910711</c:v>
                </c:pt>
                <c:pt idx="960">
                  <c:v>0.26573752875835599</c:v>
                </c:pt>
                <c:pt idx="961">
                  <c:v>0.26354466101306184</c:v>
                </c:pt>
                <c:pt idx="962">
                  <c:v>0.26136988882608353</c:v>
                </c:pt>
                <c:pt idx="963">
                  <c:v>0.25921306287276069</c:v>
                </c:pt>
                <c:pt idx="964">
                  <c:v>0.25707403506066168</c:v>
                </c:pt>
                <c:pt idx="965">
                  <c:v>0.25495265851941384</c:v>
                </c:pt>
                <c:pt idx="966">
                  <c:v>0.25284878759061985</c:v>
                </c:pt>
                <c:pt idx="967">
                  <c:v>0.25076227781785704</c:v>
                </c:pt>
                <c:pt idx="968">
                  <c:v>0.24869298593675626</c:v>
                </c:pt>
                <c:pt idx="969">
                  <c:v>0.24664076986516989</c:v>
                </c:pt>
                <c:pt idx="970">
                  <c:v>0.24460548869340992</c:v>
                </c:pt>
                <c:pt idx="971">
                  <c:v>0.24258700267457819</c:v>
                </c:pt>
                <c:pt idx="972">
                  <c:v>0.24058517321496714</c:v>
                </c:pt>
                <c:pt idx="973">
                  <c:v>0.23859986286454649</c:v>
                </c:pt>
                <c:pt idx="974">
                  <c:v>0.2366309353075246</c:v>
                </c:pt>
                <c:pt idx="975">
                  <c:v>0.23467825535298736</c:v>
                </c:pt>
                <c:pt idx="976">
                  <c:v>0.23274168892561803</c:v>
                </c:pt>
                <c:pt idx="977">
                  <c:v>0.2308211030564899</c:v>
                </c:pt>
                <c:pt idx="978">
                  <c:v>0.22891636587393668</c:v>
                </c:pt>
                <c:pt idx="979">
                  <c:v>0.22702734659449825</c:v>
                </c:pt>
                <c:pt idx="980">
                  <c:v>0.22515391551393923</c:v>
                </c:pt>
                <c:pt idx="981">
                  <c:v>0.22329594399834607</c:v>
                </c:pt>
                <c:pt idx="982">
                  <c:v>0.22145330447529135</c:v>
                </c:pt>
                <c:pt idx="983">
                  <c:v>0.21962587042507742</c:v>
                </c:pt>
                <c:pt idx="984">
                  <c:v>0.21781351637204754</c:v>
                </c:pt>
                <c:pt idx="985">
                  <c:v>0.21601611787597078</c:v>
                </c:pt>
                <c:pt idx="986">
                  <c:v>0.21423355152350029</c:v>
                </c:pt>
                <c:pt idx="987">
                  <c:v>0.21246569491968972</c:v>
                </c:pt>
                <c:pt idx="988">
                  <c:v>0.2107124266796038</c:v>
                </c:pt>
                <c:pt idx="989">
                  <c:v>0.20897362641997438</c:v>
                </c:pt>
                <c:pt idx="990">
                  <c:v>0.20724917475093538</c:v>
                </c:pt>
                <c:pt idx="991">
                  <c:v>0.20553895326782909</c:v>
                </c:pt>
                <c:pt idx="992">
                  <c:v>0.20384284454307142</c:v>
                </c:pt>
                <c:pt idx="993">
                  <c:v>0.20216073211809274</c:v>
                </c:pt>
                <c:pt idx="994">
                  <c:v>0.20049250049534034</c:v>
                </c:pt>
                <c:pt idx="995">
                  <c:v>0.19883803513034687</c:v>
                </c:pt>
                <c:pt idx="996">
                  <c:v>0.1971972224238682</c:v>
                </c:pt>
                <c:pt idx="997">
                  <c:v>0.19556994971408032</c:v>
                </c:pt>
                <c:pt idx="998">
                  <c:v>0.19395610526884641</c:v>
                </c:pt>
                <c:pt idx="999">
                  <c:v>0.19235557827804364</c:v>
                </c:pt>
                <c:pt idx="1000">
                  <c:v>0.19076825884595494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2EFA-7840-AF35-7C1E2ECA90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64687183"/>
        <c:axId val="1664461231"/>
      </c:scatterChart>
      <c:valAx>
        <c:axId val="166468718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Time (s)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64461231"/>
        <c:crosses val="autoZero"/>
        <c:crossBetween val="midCat"/>
      </c:valAx>
      <c:valAx>
        <c:axId val="166446123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aseline="0"/>
                  <a:t>Velocity (cm/s)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64687183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Position (cm)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Prediction!$D$1</c:f>
              <c:strCache>
                <c:ptCount val="1"/>
                <c:pt idx="0">
                  <c:v>x(t)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Prediction!$C$2:$C$1002</c:f>
              <c:numCache>
                <c:formatCode>General</c:formatCode>
                <c:ptCount val="1001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  <c:pt idx="11">
                  <c:v>0.11</c:v>
                </c:pt>
                <c:pt idx="12">
                  <c:v>0.12</c:v>
                </c:pt>
                <c:pt idx="13">
                  <c:v>0.13</c:v>
                </c:pt>
                <c:pt idx="14">
                  <c:v>0.14000000000000001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</c:v>
                </c:pt>
                <c:pt idx="19">
                  <c:v>0.19</c:v>
                </c:pt>
                <c:pt idx="20">
                  <c:v>0.2</c:v>
                </c:pt>
                <c:pt idx="21">
                  <c:v>0.21</c:v>
                </c:pt>
                <c:pt idx="22">
                  <c:v>0.22</c:v>
                </c:pt>
                <c:pt idx="23">
                  <c:v>0.23</c:v>
                </c:pt>
                <c:pt idx="24">
                  <c:v>0.24</c:v>
                </c:pt>
                <c:pt idx="25">
                  <c:v>0.25</c:v>
                </c:pt>
                <c:pt idx="26">
                  <c:v>0.26</c:v>
                </c:pt>
                <c:pt idx="27">
                  <c:v>0.27</c:v>
                </c:pt>
                <c:pt idx="28">
                  <c:v>0.28000000000000003</c:v>
                </c:pt>
                <c:pt idx="29">
                  <c:v>0.28999999999999998</c:v>
                </c:pt>
                <c:pt idx="30">
                  <c:v>0.3</c:v>
                </c:pt>
                <c:pt idx="31">
                  <c:v>0.31</c:v>
                </c:pt>
                <c:pt idx="32">
                  <c:v>0.32</c:v>
                </c:pt>
                <c:pt idx="33">
                  <c:v>0.33</c:v>
                </c:pt>
                <c:pt idx="34">
                  <c:v>0.34</c:v>
                </c:pt>
                <c:pt idx="35">
                  <c:v>0.35</c:v>
                </c:pt>
                <c:pt idx="36">
                  <c:v>0.36</c:v>
                </c:pt>
                <c:pt idx="37">
                  <c:v>0.37</c:v>
                </c:pt>
                <c:pt idx="38">
                  <c:v>0.38</c:v>
                </c:pt>
                <c:pt idx="39">
                  <c:v>0.39</c:v>
                </c:pt>
                <c:pt idx="40">
                  <c:v>0.4</c:v>
                </c:pt>
                <c:pt idx="41">
                  <c:v>0.41</c:v>
                </c:pt>
                <c:pt idx="42">
                  <c:v>0.42</c:v>
                </c:pt>
                <c:pt idx="43">
                  <c:v>0.43</c:v>
                </c:pt>
                <c:pt idx="44">
                  <c:v>0.44</c:v>
                </c:pt>
                <c:pt idx="45">
                  <c:v>0.45</c:v>
                </c:pt>
                <c:pt idx="46">
                  <c:v>0.46</c:v>
                </c:pt>
                <c:pt idx="47">
                  <c:v>0.47</c:v>
                </c:pt>
                <c:pt idx="48">
                  <c:v>0.48</c:v>
                </c:pt>
                <c:pt idx="49">
                  <c:v>0.49</c:v>
                </c:pt>
                <c:pt idx="50">
                  <c:v>0.5</c:v>
                </c:pt>
                <c:pt idx="51">
                  <c:v>0.51</c:v>
                </c:pt>
                <c:pt idx="52">
                  <c:v>0.52</c:v>
                </c:pt>
                <c:pt idx="53">
                  <c:v>0.53</c:v>
                </c:pt>
                <c:pt idx="54">
                  <c:v>0.54</c:v>
                </c:pt>
                <c:pt idx="55">
                  <c:v>0.55000000000000004</c:v>
                </c:pt>
                <c:pt idx="56">
                  <c:v>0.56000000000000005</c:v>
                </c:pt>
                <c:pt idx="57">
                  <c:v>0.56999999999999995</c:v>
                </c:pt>
                <c:pt idx="58">
                  <c:v>0.57999999999999996</c:v>
                </c:pt>
                <c:pt idx="59">
                  <c:v>0.59</c:v>
                </c:pt>
                <c:pt idx="60">
                  <c:v>0.6</c:v>
                </c:pt>
                <c:pt idx="61">
                  <c:v>0.61</c:v>
                </c:pt>
                <c:pt idx="62">
                  <c:v>0.62</c:v>
                </c:pt>
                <c:pt idx="63">
                  <c:v>0.63</c:v>
                </c:pt>
                <c:pt idx="64">
                  <c:v>0.64</c:v>
                </c:pt>
                <c:pt idx="65">
                  <c:v>0.65</c:v>
                </c:pt>
                <c:pt idx="66">
                  <c:v>0.66</c:v>
                </c:pt>
                <c:pt idx="67">
                  <c:v>0.67</c:v>
                </c:pt>
                <c:pt idx="68">
                  <c:v>0.68</c:v>
                </c:pt>
                <c:pt idx="69">
                  <c:v>0.69</c:v>
                </c:pt>
                <c:pt idx="70">
                  <c:v>0.7</c:v>
                </c:pt>
                <c:pt idx="71">
                  <c:v>0.71</c:v>
                </c:pt>
                <c:pt idx="72">
                  <c:v>0.72</c:v>
                </c:pt>
                <c:pt idx="73">
                  <c:v>0.73</c:v>
                </c:pt>
                <c:pt idx="74">
                  <c:v>0.74</c:v>
                </c:pt>
                <c:pt idx="75">
                  <c:v>0.75</c:v>
                </c:pt>
                <c:pt idx="76">
                  <c:v>0.76</c:v>
                </c:pt>
                <c:pt idx="77">
                  <c:v>0.77</c:v>
                </c:pt>
                <c:pt idx="78">
                  <c:v>0.78</c:v>
                </c:pt>
                <c:pt idx="79">
                  <c:v>0.79</c:v>
                </c:pt>
                <c:pt idx="80">
                  <c:v>0.8</c:v>
                </c:pt>
                <c:pt idx="81">
                  <c:v>0.81</c:v>
                </c:pt>
                <c:pt idx="82">
                  <c:v>0.82</c:v>
                </c:pt>
                <c:pt idx="83">
                  <c:v>0.83</c:v>
                </c:pt>
                <c:pt idx="84">
                  <c:v>0.84</c:v>
                </c:pt>
                <c:pt idx="85">
                  <c:v>0.85</c:v>
                </c:pt>
                <c:pt idx="86">
                  <c:v>0.86</c:v>
                </c:pt>
                <c:pt idx="87">
                  <c:v>0.87</c:v>
                </c:pt>
                <c:pt idx="88">
                  <c:v>0.88</c:v>
                </c:pt>
                <c:pt idx="89">
                  <c:v>0.89</c:v>
                </c:pt>
                <c:pt idx="90">
                  <c:v>0.9</c:v>
                </c:pt>
                <c:pt idx="91">
                  <c:v>0.91</c:v>
                </c:pt>
                <c:pt idx="92">
                  <c:v>0.92</c:v>
                </c:pt>
                <c:pt idx="93">
                  <c:v>0.93</c:v>
                </c:pt>
                <c:pt idx="94">
                  <c:v>0.94</c:v>
                </c:pt>
                <c:pt idx="95">
                  <c:v>0.95</c:v>
                </c:pt>
                <c:pt idx="96">
                  <c:v>0.96</c:v>
                </c:pt>
                <c:pt idx="97">
                  <c:v>0.97</c:v>
                </c:pt>
                <c:pt idx="98">
                  <c:v>0.98</c:v>
                </c:pt>
                <c:pt idx="99">
                  <c:v>0.99</c:v>
                </c:pt>
                <c:pt idx="100">
                  <c:v>1</c:v>
                </c:pt>
                <c:pt idx="101">
                  <c:v>1.01</c:v>
                </c:pt>
                <c:pt idx="102">
                  <c:v>1.02</c:v>
                </c:pt>
                <c:pt idx="103">
                  <c:v>1.03</c:v>
                </c:pt>
                <c:pt idx="104">
                  <c:v>1.04</c:v>
                </c:pt>
                <c:pt idx="105">
                  <c:v>1.05</c:v>
                </c:pt>
                <c:pt idx="106">
                  <c:v>1.06</c:v>
                </c:pt>
                <c:pt idx="107">
                  <c:v>1.07</c:v>
                </c:pt>
                <c:pt idx="108">
                  <c:v>1.08</c:v>
                </c:pt>
                <c:pt idx="109">
                  <c:v>1.0900000000000001</c:v>
                </c:pt>
                <c:pt idx="110">
                  <c:v>1.1000000000000001</c:v>
                </c:pt>
                <c:pt idx="111">
                  <c:v>1.1100000000000001</c:v>
                </c:pt>
                <c:pt idx="112">
                  <c:v>1.1200000000000001</c:v>
                </c:pt>
                <c:pt idx="113">
                  <c:v>1.1299999999999999</c:v>
                </c:pt>
                <c:pt idx="114">
                  <c:v>1.1399999999999999</c:v>
                </c:pt>
                <c:pt idx="115">
                  <c:v>1.1499999999999999</c:v>
                </c:pt>
                <c:pt idx="116">
                  <c:v>1.1599999999999999</c:v>
                </c:pt>
                <c:pt idx="117">
                  <c:v>1.17</c:v>
                </c:pt>
                <c:pt idx="118">
                  <c:v>1.18</c:v>
                </c:pt>
                <c:pt idx="119">
                  <c:v>1.19</c:v>
                </c:pt>
                <c:pt idx="120">
                  <c:v>1.2</c:v>
                </c:pt>
                <c:pt idx="121">
                  <c:v>1.21</c:v>
                </c:pt>
                <c:pt idx="122">
                  <c:v>1.22</c:v>
                </c:pt>
                <c:pt idx="123">
                  <c:v>1.23</c:v>
                </c:pt>
                <c:pt idx="124">
                  <c:v>1.24</c:v>
                </c:pt>
                <c:pt idx="125">
                  <c:v>1.25</c:v>
                </c:pt>
                <c:pt idx="126">
                  <c:v>1.26</c:v>
                </c:pt>
                <c:pt idx="127">
                  <c:v>1.27</c:v>
                </c:pt>
                <c:pt idx="128">
                  <c:v>1.28</c:v>
                </c:pt>
                <c:pt idx="129">
                  <c:v>1.29</c:v>
                </c:pt>
                <c:pt idx="130">
                  <c:v>1.3</c:v>
                </c:pt>
                <c:pt idx="131">
                  <c:v>1.31</c:v>
                </c:pt>
                <c:pt idx="132">
                  <c:v>1.32</c:v>
                </c:pt>
                <c:pt idx="133">
                  <c:v>1.33</c:v>
                </c:pt>
                <c:pt idx="134">
                  <c:v>1.34</c:v>
                </c:pt>
                <c:pt idx="135">
                  <c:v>1.35</c:v>
                </c:pt>
                <c:pt idx="136">
                  <c:v>1.36</c:v>
                </c:pt>
                <c:pt idx="137">
                  <c:v>1.37</c:v>
                </c:pt>
                <c:pt idx="138">
                  <c:v>1.38</c:v>
                </c:pt>
                <c:pt idx="139">
                  <c:v>1.39</c:v>
                </c:pt>
                <c:pt idx="140">
                  <c:v>1.4</c:v>
                </c:pt>
                <c:pt idx="141">
                  <c:v>1.41</c:v>
                </c:pt>
                <c:pt idx="142">
                  <c:v>1.42</c:v>
                </c:pt>
                <c:pt idx="143">
                  <c:v>1.43</c:v>
                </c:pt>
                <c:pt idx="144">
                  <c:v>1.44</c:v>
                </c:pt>
                <c:pt idx="145">
                  <c:v>1.45</c:v>
                </c:pt>
                <c:pt idx="146">
                  <c:v>1.46</c:v>
                </c:pt>
                <c:pt idx="147">
                  <c:v>1.47</c:v>
                </c:pt>
                <c:pt idx="148">
                  <c:v>1.48</c:v>
                </c:pt>
                <c:pt idx="149">
                  <c:v>1.49</c:v>
                </c:pt>
                <c:pt idx="150">
                  <c:v>1.5</c:v>
                </c:pt>
                <c:pt idx="151">
                  <c:v>1.51</c:v>
                </c:pt>
                <c:pt idx="152">
                  <c:v>1.52</c:v>
                </c:pt>
                <c:pt idx="153">
                  <c:v>1.53</c:v>
                </c:pt>
                <c:pt idx="154">
                  <c:v>1.54</c:v>
                </c:pt>
                <c:pt idx="155">
                  <c:v>1.55</c:v>
                </c:pt>
                <c:pt idx="156">
                  <c:v>1.56</c:v>
                </c:pt>
                <c:pt idx="157">
                  <c:v>1.57</c:v>
                </c:pt>
                <c:pt idx="158">
                  <c:v>1.58</c:v>
                </c:pt>
                <c:pt idx="159">
                  <c:v>1.59</c:v>
                </c:pt>
                <c:pt idx="160">
                  <c:v>1.6</c:v>
                </c:pt>
                <c:pt idx="161">
                  <c:v>1.61</c:v>
                </c:pt>
                <c:pt idx="162">
                  <c:v>1.62</c:v>
                </c:pt>
                <c:pt idx="163">
                  <c:v>1.63</c:v>
                </c:pt>
                <c:pt idx="164">
                  <c:v>1.64</c:v>
                </c:pt>
                <c:pt idx="165">
                  <c:v>1.65</c:v>
                </c:pt>
                <c:pt idx="166">
                  <c:v>1.66</c:v>
                </c:pt>
                <c:pt idx="167">
                  <c:v>1.67</c:v>
                </c:pt>
                <c:pt idx="168">
                  <c:v>1.68</c:v>
                </c:pt>
                <c:pt idx="169">
                  <c:v>1.69</c:v>
                </c:pt>
                <c:pt idx="170">
                  <c:v>1.7</c:v>
                </c:pt>
                <c:pt idx="171">
                  <c:v>1.71</c:v>
                </c:pt>
                <c:pt idx="172">
                  <c:v>1.72</c:v>
                </c:pt>
                <c:pt idx="173">
                  <c:v>1.73</c:v>
                </c:pt>
                <c:pt idx="174">
                  <c:v>1.74</c:v>
                </c:pt>
                <c:pt idx="175">
                  <c:v>1.75</c:v>
                </c:pt>
                <c:pt idx="176">
                  <c:v>1.76</c:v>
                </c:pt>
                <c:pt idx="177">
                  <c:v>1.77</c:v>
                </c:pt>
                <c:pt idx="178">
                  <c:v>1.78</c:v>
                </c:pt>
                <c:pt idx="179">
                  <c:v>1.79</c:v>
                </c:pt>
                <c:pt idx="180">
                  <c:v>1.8</c:v>
                </c:pt>
                <c:pt idx="181">
                  <c:v>1.81</c:v>
                </c:pt>
                <c:pt idx="182">
                  <c:v>1.82</c:v>
                </c:pt>
                <c:pt idx="183">
                  <c:v>1.83</c:v>
                </c:pt>
                <c:pt idx="184">
                  <c:v>1.84</c:v>
                </c:pt>
                <c:pt idx="185">
                  <c:v>1.85</c:v>
                </c:pt>
                <c:pt idx="186">
                  <c:v>1.86</c:v>
                </c:pt>
                <c:pt idx="187">
                  <c:v>1.87</c:v>
                </c:pt>
                <c:pt idx="188">
                  <c:v>1.88</c:v>
                </c:pt>
                <c:pt idx="189">
                  <c:v>1.89</c:v>
                </c:pt>
                <c:pt idx="190">
                  <c:v>1.9</c:v>
                </c:pt>
                <c:pt idx="191">
                  <c:v>1.91</c:v>
                </c:pt>
                <c:pt idx="192">
                  <c:v>1.92</c:v>
                </c:pt>
                <c:pt idx="193">
                  <c:v>1.93</c:v>
                </c:pt>
                <c:pt idx="194">
                  <c:v>1.94</c:v>
                </c:pt>
                <c:pt idx="195">
                  <c:v>1.95</c:v>
                </c:pt>
                <c:pt idx="196">
                  <c:v>1.96</c:v>
                </c:pt>
                <c:pt idx="197">
                  <c:v>1.97</c:v>
                </c:pt>
                <c:pt idx="198">
                  <c:v>1.98</c:v>
                </c:pt>
                <c:pt idx="199">
                  <c:v>1.99</c:v>
                </c:pt>
                <c:pt idx="200">
                  <c:v>2</c:v>
                </c:pt>
                <c:pt idx="201">
                  <c:v>2.0099999999999998</c:v>
                </c:pt>
                <c:pt idx="202">
                  <c:v>2.02</c:v>
                </c:pt>
                <c:pt idx="203">
                  <c:v>2.0299999999999998</c:v>
                </c:pt>
                <c:pt idx="204">
                  <c:v>2.04</c:v>
                </c:pt>
                <c:pt idx="205">
                  <c:v>2.0499999999999998</c:v>
                </c:pt>
                <c:pt idx="206">
                  <c:v>2.06</c:v>
                </c:pt>
                <c:pt idx="207">
                  <c:v>2.0699999999999998</c:v>
                </c:pt>
                <c:pt idx="208">
                  <c:v>2.08</c:v>
                </c:pt>
                <c:pt idx="209">
                  <c:v>2.09</c:v>
                </c:pt>
                <c:pt idx="210">
                  <c:v>2.1</c:v>
                </c:pt>
                <c:pt idx="211">
                  <c:v>2.11</c:v>
                </c:pt>
                <c:pt idx="212">
                  <c:v>2.12</c:v>
                </c:pt>
                <c:pt idx="213">
                  <c:v>2.13</c:v>
                </c:pt>
                <c:pt idx="214">
                  <c:v>2.14</c:v>
                </c:pt>
                <c:pt idx="215">
                  <c:v>2.15</c:v>
                </c:pt>
                <c:pt idx="216">
                  <c:v>2.16</c:v>
                </c:pt>
                <c:pt idx="217">
                  <c:v>2.17</c:v>
                </c:pt>
                <c:pt idx="218">
                  <c:v>2.1800000000000002</c:v>
                </c:pt>
                <c:pt idx="219">
                  <c:v>2.19</c:v>
                </c:pt>
                <c:pt idx="220">
                  <c:v>2.2000000000000002</c:v>
                </c:pt>
                <c:pt idx="221">
                  <c:v>2.21</c:v>
                </c:pt>
                <c:pt idx="222">
                  <c:v>2.2200000000000002</c:v>
                </c:pt>
                <c:pt idx="223">
                  <c:v>2.23</c:v>
                </c:pt>
                <c:pt idx="224">
                  <c:v>2.2400000000000002</c:v>
                </c:pt>
                <c:pt idx="225">
                  <c:v>2.25</c:v>
                </c:pt>
                <c:pt idx="226">
                  <c:v>2.2599999999999998</c:v>
                </c:pt>
                <c:pt idx="227">
                  <c:v>2.27</c:v>
                </c:pt>
                <c:pt idx="228">
                  <c:v>2.2799999999999998</c:v>
                </c:pt>
                <c:pt idx="229">
                  <c:v>2.29</c:v>
                </c:pt>
                <c:pt idx="230">
                  <c:v>2.2999999999999998</c:v>
                </c:pt>
                <c:pt idx="231">
                  <c:v>2.31</c:v>
                </c:pt>
                <c:pt idx="232">
                  <c:v>2.3199999999999998</c:v>
                </c:pt>
                <c:pt idx="233">
                  <c:v>2.33</c:v>
                </c:pt>
                <c:pt idx="234">
                  <c:v>2.34</c:v>
                </c:pt>
                <c:pt idx="235">
                  <c:v>2.35</c:v>
                </c:pt>
                <c:pt idx="236">
                  <c:v>2.36</c:v>
                </c:pt>
                <c:pt idx="237">
                  <c:v>2.37</c:v>
                </c:pt>
                <c:pt idx="238">
                  <c:v>2.38</c:v>
                </c:pt>
                <c:pt idx="239">
                  <c:v>2.39</c:v>
                </c:pt>
                <c:pt idx="240">
                  <c:v>2.4</c:v>
                </c:pt>
                <c:pt idx="241">
                  <c:v>2.41</c:v>
                </c:pt>
                <c:pt idx="242">
                  <c:v>2.42</c:v>
                </c:pt>
                <c:pt idx="243">
                  <c:v>2.4300000000000002</c:v>
                </c:pt>
                <c:pt idx="244">
                  <c:v>2.44</c:v>
                </c:pt>
                <c:pt idx="245">
                  <c:v>2.4500000000000002</c:v>
                </c:pt>
                <c:pt idx="246">
                  <c:v>2.46</c:v>
                </c:pt>
                <c:pt idx="247">
                  <c:v>2.4700000000000002</c:v>
                </c:pt>
                <c:pt idx="248">
                  <c:v>2.48</c:v>
                </c:pt>
                <c:pt idx="249">
                  <c:v>2.4900000000000002</c:v>
                </c:pt>
                <c:pt idx="250">
                  <c:v>2.5</c:v>
                </c:pt>
                <c:pt idx="251">
                  <c:v>2.5099999999999998</c:v>
                </c:pt>
                <c:pt idx="252">
                  <c:v>2.52</c:v>
                </c:pt>
                <c:pt idx="253">
                  <c:v>2.5299999999999998</c:v>
                </c:pt>
                <c:pt idx="254">
                  <c:v>2.54</c:v>
                </c:pt>
                <c:pt idx="255">
                  <c:v>2.5499999999999998</c:v>
                </c:pt>
                <c:pt idx="256">
                  <c:v>2.56</c:v>
                </c:pt>
                <c:pt idx="257">
                  <c:v>2.57</c:v>
                </c:pt>
                <c:pt idx="258">
                  <c:v>2.58</c:v>
                </c:pt>
                <c:pt idx="259">
                  <c:v>2.59</c:v>
                </c:pt>
                <c:pt idx="260">
                  <c:v>2.6</c:v>
                </c:pt>
                <c:pt idx="261">
                  <c:v>2.61</c:v>
                </c:pt>
                <c:pt idx="262">
                  <c:v>2.62</c:v>
                </c:pt>
                <c:pt idx="263">
                  <c:v>2.63</c:v>
                </c:pt>
                <c:pt idx="264">
                  <c:v>2.64</c:v>
                </c:pt>
                <c:pt idx="265">
                  <c:v>2.65</c:v>
                </c:pt>
                <c:pt idx="266">
                  <c:v>2.66</c:v>
                </c:pt>
                <c:pt idx="267">
                  <c:v>2.67</c:v>
                </c:pt>
                <c:pt idx="268">
                  <c:v>2.68</c:v>
                </c:pt>
                <c:pt idx="269">
                  <c:v>2.69</c:v>
                </c:pt>
                <c:pt idx="270">
                  <c:v>2.7</c:v>
                </c:pt>
                <c:pt idx="271">
                  <c:v>2.71</c:v>
                </c:pt>
                <c:pt idx="272">
                  <c:v>2.72</c:v>
                </c:pt>
                <c:pt idx="273">
                  <c:v>2.73</c:v>
                </c:pt>
                <c:pt idx="274">
                  <c:v>2.74</c:v>
                </c:pt>
                <c:pt idx="275">
                  <c:v>2.75</c:v>
                </c:pt>
                <c:pt idx="276">
                  <c:v>2.76</c:v>
                </c:pt>
                <c:pt idx="277">
                  <c:v>2.77</c:v>
                </c:pt>
                <c:pt idx="278">
                  <c:v>2.78</c:v>
                </c:pt>
                <c:pt idx="279">
                  <c:v>2.79</c:v>
                </c:pt>
                <c:pt idx="280">
                  <c:v>2.8</c:v>
                </c:pt>
                <c:pt idx="281">
                  <c:v>2.81</c:v>
                </c:pt>
                <c:pt idx="282">
                  <c:v>2.82</c:v>
                </c:pt>
                <c:pt idx="283">
                  <c:v>2.83</c:v>
                </c:pt>
                <c:pt idx="284">
                  <c:v>2.84</c:v>
                </c:pt>
                <c:pt idx="285">
                  <c:v>2.85</c:v>
                </c:pt>
                <c:pt idx="286">
                  <c:v>2.86</c:v>
                </c:pt>
                <c:pt idx="287">
                  <c:v>2.87</c:v>
                </c:pt>
                <c:pt idx="288">
                  <c:v>2.88</c:v>
                </c:pt>
                <c:pt idx="289">
                  <c:v>2.89</c:v>
                </c:pt>
                <c:pt idx="290">
                  <c:v>2.9</c:v>
                </c:pt>
                <c:pt idx="291">
                  <c:v>2.91</c:v>
                </c:pt>
                <c:pt idx="292">
                  <c:v>2.92</c:v>
                </c:pt>
                <c:pt idx="293">
                  <c:v>2.93</c:v>
                </c:pt>
                <c:pt idx="294">
                  <c:v>2.94</c:v>
                </c:pt>
                <c:pt idx="295">
                  <c:v>2.95</c:v>
                </c:pt>
                <c:pt idx="296">
                  <c:v>2.96</c:v>
                </c:pt>
                <c:pt idx="297">
                  <c:v>2.97</c:v>
                </c:pt>
                <c:pt idx="298">
                  <c:v>2.98</c:v>
                </c:pt>
                <c:pt idx="299">
                  <c:v>2.99</c:v>
                </c:pt>
                <c:pt idx="300">
                  <c:v>3</c:v>
                </c:pt>
                <c:pt idx="301">
                  <c:v>3.01</c:v>
                </c:pt>
                <c:pt idx="302">
                  <c:v>3.02</c:v>
                </c:pt>
                <c:pt idx="303">
                  <c:v>3.03</c:v>
                </c:pt>
                <c:pt idx="304">
                  <c:v>3.04</c:v>
                </c:pt>
                <c:pt idx="305">
                  <c:v>3.05</c:v>
                </c:pt>
                <c:pt idx="306">
                  <c:v>3.06</c:v>
                </c:pt>
                <c:pt idx="307">
                  <c:v>3.07</c:v>
                </c:pt>
                <c:pt idx="308">
                  <c:v>3.08</c:v>
                </c:pt>
                <c:pt idx="309">
                  <c:v>3.09</c:v>
                </c:pt>
                <c:pt idx="310">
                  <c:v>3.1</c:v>
                </c:pt>
                <c:pt idx="311">
                  <c:v>3.11</c:v>
                </c:pt>
                <c:pt idx="312">
                  <c:v>3.12</c:v>
                </c:pt>
                <c:pt idx="313">
                  <c:v>3.13</c:v>
                </c:pt>
                <c:pt idx="314">
                  <c:v>3.14</c:v>
                </c:pt>
                <c:pt idx="315">
                  <c:v>3.15</c:v>
                </c:pt>
                <c:pt idx="316">
                  <c:v>3.16</c:v>
                </c:pt>
                <c:pt idx="317">
                  <c:v>3.17</c:v>
                </c:pt>
                <c:pt idx="318">
                  <c:v>3.18</c:v>
                </c:pt>
                <c:pt idx="319">
                  <c:v>3.19</c:v>
                </c:pt>
                <c:pt idx="320">
                  <c:v>3.2</c:v>
                </c:pt>
                <c:pt idx="321">
                  <c:v>3.21</c:v>
                </c:pt>
                <c:pt idx="322">
                  <c:v>3.22</c:v>
                </c:pt>
                <c:pt idx="323">
                  <c:v>3.23</c:v>
                </c:pt>
                <c:pt idx="324">
                  <c:v>3.24</c:v>
                </c:pt>
                <c:pt idx="325">
                  <c:v>3.25</c:v>
                </c:pt>
                <c:pt idx="326">
                  <c:v>3.26</c:v>
                </c:pt>
                <c:pt idx="327">
                  <c:v>3.27</c:v>
                </c:pt>
                <c:pt idx="328">
                  <c:v>3.28</c:v>
                </c:pt>
                <c:pt idx="329">
                  <c:v>3.29</c:v>
                </c:pt>
                <c:pt idx="330">
                  <c:v>3.3</c:v>
                </c:pt>
                <c:pt idx="331">
                  <c:v>3.31</c:v>
                </c:pt>
                <c:pt idx="332">
                  <c:v>3.32</c:v>
                </c:pt>
                <c:pt idx="333">
                  <c:v>3.33</c:v>
                </c:pt>
                <c:pt idx="334">
                  <c:v>3.34</c:v>
                </c:pt>
                <c:pt idx="335">
                  <c:v>3.35</c:v>
                </c:pt>
                <c:pt idx="336">
                  <c:v>3.36</c:v>
                </c:pt>
                <c:pt idx="337">
                  <c:v>3.37</c:v>
                </c:pt>
                <c:pt idx="338">
                  <c:v>3.38</c:v>
                </c:pt>
                <c:pt idx="339">
                  <c:v>3.39</c:v>
                </c:pt>
                <c:pt idx="340">
                  <c:v>3.4</c:v>
                </c:pt>
                <c:pt idx="341">
                  <c:v>3.41</c:v>
                </c:pt>
                <c:pt idx="342">
                  <c:v>3.42</c:v>
                </c:pt>
                <c:pt idx="343">
                  <c:v>3.43</c:v>
                </c:pt>
                <c:pt idx="344">
                  <c:v>3.44</c:v>
                </c:pt>
                <c:pt idx="345">
                  <c:v>3.45</c:v>
                </c:pt>
                <c:pt idx="346">
                  <c:v>3.46</c:v>
                </c:pt>
                <c:pt idx="347">
                  <c:v>3.47</c:v>
                </c:pt>
                <c:pt idx="348">
                  <c:v>3.48</c:v>
                </c:pt>
                <c:pt idx="349">
                  <c:v>3.49</c:v>
                </c:pt>
                <c:pt idx="350">
                  <c:v>3.5</c:v>
                </c:pt>
                <c:pt idx="351">
                  <c:v>3.51</c:v>
                </c:pt>
                <c:pt idx="352">
                  <c:v>3.52</c:v>
                </c:pt>
                <c:pt idx="353">
                  <c:v>3.53</c:v>
                </c:pt>
                <c:pt idx="354">
                  <c:v>3.54</c:v>
                </c:pt>
                <c:pt idx="355">
                  <c:v>3.55</c:v>
                </c:pt>
                <c:pt idx="356">
                  <c:v>3.56</c:v>
                </c:pt>
                <c:pt idx="357">
                  <c:v>3.57</c:v>
                </c:pt>
                <c:pt idx="358">
                  <c:v>3.58</c:v>
                </c:pt>
                <c:pt idx="359">
                  <c:v>3.59</c:v>
                </c:pt>
                <c:pt idx="360">
                  <c:v>3.6</c:v>
                </c:pt>
                <c:pt idx="361">
                  <c:v>3.61</c:v>
                </c:pt>
                <c:pt idx="362">
                  <c:v>3.62</c:v>
                </c:pt>
                <c:pt idx="363">
                  <c:v>3.63</c:v>
                </c:pt>
                <c:pt idx="364">
                  <c:v>3.64</c:v>
                </c:pt>
                <c:pt idx="365">
                  <c:v>3.65</c:v>
                </c:pt>
                <c:pt idx="366">
                  <c:v>3.66</c:v>
                </c:pt>
                <c:pt idx="367">
                  <c:v>3.67</c:v>
                </c:pt>
                <c:pt idx="368">
                  <c:v>3.68</c:v>
                </c:pt>
                <c:pt idx="369">
                  <c:v>3.69</c:v>
                </c:pt>
                <c:pt idx="370">
                  <c:v>3.7</c:v>
                </c:pt>
                <c:pt idx="371">
                  <c:v>3.71</c:v>
                </c:pt>
                <c:pt idx="372">
                  <c:v>3.72</c:v>
                </c:pt>
                <c:pt idx="373">
                  <c:v>3.73</c:v>
                </c:pt>
                <c:pt idx="374">
                  <c:v>3.74</c:v>
                </c:pt>
                <c:pt idx="375">
                  <c:v>3.75</c:v>
                </c:pt>
                <c:pt idx="376">
                  <c:v>3.76</c:v>
                </c:pt>
                <c:pt idx="377">
                  <c:v>3.77</c:v>
                </c:pt>
                <c:pt idx="378">
                  <c:v>3.78</c:v>
                </c:pt>
                <c:pt idx="379">
                  <c:v>3.79</c:v>
                </c:pt>
                <c:pt idx="380">
                  <c:v>3.8</c:v>
                </c:pt>
                <c:pt idx="381">
                  <c:v>3.81</c:v>
                </c:pt>
                <c:pt idx="382">
                  <c:v>3.82</c:v>
                </c:pt>
                <c:pt idx="383">
                  <c:v>3.83</c:v>
                </c:pt>
                <c:pt idx="384">
                  <c:v>3.84</c:v>
                </c:pt>
                <c:pt idx="385">
                  <c:v>3.85</c:v>
                </c:pt>
                <c:pt idx="386">
                  <c:v>3.86</c:v>
                </c:pt>
                <c:pt idx="387">
                  <c:v>3.87</c:v>
                </c:pt>
                <c:pt idx="388">
                  <c:v>3.88</c:v>
                </c:pt>
                <c:pt idx="389">
                  <c:v>3.89</c:v>
                </c:pt>
                <c:pt idx="390">
                  <c:v>3.9</c:v>
                </c:pt>
                <c:pt idx="391">
                  <c:v>3.91</c:v>
                </c:pt>
                <c:pt idx="392">
                  <c:v>3.92</c:v>
                </c:pt>
                <c:pt idx="393">
                  <c:v>3.93</c:v>
                </c:pt>
                <c:pt idx="394">
                  <c:v>3.94</c:v>
                </c:pt>
                <c:pt idx="395">
                  <c:v>3.95</c:v>
                </c:pt>
                <c:pt idx="396">
                  <c:v>3.96</c:v>
                </c:pt>
                <c:pt idx="397">
                  <c:v>3.97</c:v>
                </c:pt>
                <c:pt idx="398">
                  <c:v>3.98</c:v>
                </c:pt>
                <c:pt idx="399">
                  <c:v>3.99</c:v>
                </c:pt>
                <c:pt idx="400">
                  <c:v>4</c:v>
                </c:pt>
                <c:pt idx="401">
                  <c:v>4.01</c:v>
                </c:pt>
                <c:pt idx="402">
                  <c:v>4.0199999999999996</c:v>
                </c:pt>
                <c:pt idx="403">
                  <c:v>4.03</c:v>
                </c:pt>
                <c:pt idx="404">
                  <c:v>4.04</c:v>
                </c:pt>
                <c:pt idx="405">
                  <c:v>4.05</c:v>
                </c:pt>
                <c:pt idx="406">
                  <c:v>4.0599999999999996</c:v>
                </c:pt>
                <c:pt idx="407">
                  <c:v>4.07</c:v>
                </c:pt>
                <c:pt idx="408">
                  <c:v>4.08</c:v>
                </c:pt>
                <c:pt idx="409">
                  <c:v>4.09</c:v>
                </c:pt>
                <c:pt idx="410">
                  <c:v>4.0999999999999996</c:v>
                </c:pt>
                <c:pt idx="411">
                  <c:v>4.1100000000000003</c:v>
                </c:pt>
                <c:pt idx="412">
                  <c:v>4.12</c:v>
                </c:pt>
                <c:pt idx="413">
                  <c:v>4.13</c:v>
                </c:pt>
                <c:pt idx="414">
                  <c:v>4.1399999999999997</c:v>
                </c:pt>
                <c:pt idx="415">
                  <c:v>4.1500000000000004</c:v>
                </c:pt>
                <c:pt idx="416">
                  <c:v>4.16</c:v>
                </c:pt>
                <c:pt idx="417">
                  <c:v>4.17</c:v>
                </c:pt>
                <c:pt idx="418">
                  <c:v>4.18</c:v>
                </c:pt>
                <c:pt idx="419">
                  <c:v>4.1900000000000004</c:v>
                </c:pt>
                <c:pt idx="420">
                  <c:v>4.2</c:v>
                </c:pt>
                <c:pt idx="421">
                  <c:v>4.21</c:v>
                </c:pt>
                <c:pt idx="422">
                  <c:v>4.22</c:v>
                </c:pt>
                <c:pt idx="423">
                  <c:v>4.2300000000000004</c:v>
                </c:pt>
                <c:pt idx="424">
                  <c:v>4.2399999999999904</c:v>
                </c:pt>
                <c:pt idx="425">
                  <c:v>4.2499999999999902</c:v>
                </c:pt>
                <c:pt idx="426">
                  <c:v>4.25999999999999</c:v>
                </c:pt>
                <c:pt idx="427">
                  <c:v>4.2699999999999898</c:v>
                </c:pt>
                <c:pt idx="428">
                  <c:v>4.2799999999999896</c:v>
                </c:pt>
                <c:pt idx="429">
                  <c:v>4.2899999999999903</c:v>
                </c:pt>
                <c:pt idx="430">
                  <c:v>4.2999999999999901</c:v>
                </c:pt>
                <c:pt idx="431">
                  <c:v>4.3099999999999898</c:v>
                </c:pt>
                <c:pt idx="432">
                  <c:v>4.3199999999999896</c:v>
                </c:pt>
                <c:pt idx="433">
                  <c:v>4.3299999999999903</c:v>
                </c:pt>
                <c:pt idx="434">
                  <c:v>4.3399999999999901</c:v>
                </c:pt>
                <c:pt idx="435">
                  <c:v>4.3499999999999899</c:v>
                </c:pt>
                <c:pt idx="436">
                  <c:v>4.3599999999999897</c:v>
                </c:pt>
                <c:pt idx="437">
                  <c:v>4.3699999999999903</c:v>
                </c:pt>
                <c:pt idx="438">
                  <c:v>4.3799999999999901</c:v>
                </c:pt>
                <c:pt idx="439">
                  <c:v>4.3899999999999899</c:v>
                </c:pt>
                <c:pt idx="440">
                  <c:v>4.3999999999999897</c:v>
                </c:pt>
                <c:pt idx="441">
                  <c:v>4.4099999999999904</c:v>
                </c:pt>
                <c:pt idx="442">
                  <c:v>4.4199999999999902</c:v>
                </c:pt>
                <c:pt idx="443">
                  <c:v>4.4299999999999899</c:v>
                </c:pt>
                <c:pt idx="444">
                  <c:v>4.4399999999999897</c:v>
                </c:pt>
                <c:pt idx="445">
                  <c:v>4.4499999999999904</c:v>
                </c:pt>
                <c:pt idx="446">
                  <c:v>4.4599999999999902</c:v>
                </c:pt>
                <c:pt idx="447">
                  <c:v>4.46999999999999</c:v>
                </c:pt>
                <c:pt idx="448">
                  <c:v>4.4799999999999898</c:v>
                </c:pt>
                <c:pt idx="449">
                  <c:v>4.4899999999999904</c:v>
                </c:pt>
                <c:pt idx="450">
                  <c:v>4.4999999999999902</c:v>
                </c:pt>
                <c:pt idx="451">
                  <c:v>4.50999999999999</c:v>
                </c:pt>
                <c:pt idx="452">
                  <c:v>4.5199999999999898</c:v>
                </c:pt>
                <c:pt idx="453">
                  <c:v>4.5299999999999896</c:v>
                </c:pt>
                <c:pt idx="454">
                  <c:v>4.5399999999999903</c:v>
                </c:pt>
                <c:pt idx="455">
                  <c:v>4.5499999999999901</c:v>
                </c:pt>
                <c:pt idx="456">
                  <c:v>4.5599999999999898</c:v>
                </c:pt>
                <c:pt idx="457">
                  <c:v>4.5699999999999896</c:v>
                </c:pt>
                <c:pt idx="458">
                  <c:v>4.5799999999999903</c:v>
                </c:pt>
                <c:pt idx="459">
                  <c:v>4.5899999999999901</c:v>
                </c:pt>
                <c:pt idx="460">
                  <c:v>4.5999999999999899</c:v>
                </c:pt>
                <c:pt idx="461">
                  <c:v>4.6099999999999897</c:v>
                </c:pt>
                <c:pt idx="462">
                  <c:v>4.6199999999999903</c:v>
                </c:pt>
                <c:pt idx="463">
                  <c:v>4.6299999999999901</c:v>
                </c:pt>
                <c:pt idx="464">
                  <c:v>4.6399999999999899</c:v>
                </c:pt>
                <c:pt idx="465">
                  <c:v>4.6499999999999897</c:v>
                </c:pt>
                <c:pt idx="466">
                  <c:v>4.6599999999999904</c:v>
                </c:pt>
                <c:pt idx="467">
                  <c:v>4.6699999999999902</c:v>
                </c:pt>
                <c:pt idx="468">
                  <c:v>4.6799999999999899</c:v>
                </c:pt>
                <c:pt idx="469">
                  <c:v>4.6899999999999897</c:v>
                </c:pt>
                <c:pt idx="470">
                  <c:v>4.6999999999999904</c:v>
                </c:pt>
                <c:pt idx="471">
                  <c:v>4.7099999999999804</c:v>
                </c:pt>
                <c:pt idx="472">
                  <c:v>4.7199999999999802</c:v>
                </c:pt>
                <c:pt idx="473">
                  <c:v>4.72999999999998</c:v>
                </c:pt>
                <c:pt idx="474">
                  <c:v>4.7399999999999798</c:v>
                </c:pt>
                <c:pt idx="475">
                  <c:v>4.7499999999999796</c:v>
                </c:pt>
                <c:pt idx="476">
                  <c:v>4.7599999999999802</c:v>
                </c:pt>
                <c:pt idx="477">
                  <c:v>4.76999999999998</c:v>
                </c:pt>
                <c:pt idx="478">
                  <c:v>4.7799999999999798</c:v>
                </c:pt>
                <c:pt idx="479">
                  <c:v>4.7899999999999796</c:v>
                </c:pt>
                <c:pt idx="480">
                  <c:v>4.7999999999999803</c:v>
                </c:pt>
                <c:pt idx="481">
                  <c:v>4.8099999999999801</c:v>
                </c:pt>
                <c:pt idx="482">
                  <c:v>4.8199999999999799</c:v>
                </c:pt>
                <c:pt idx="483">
                  <c:v>4.8299999999999796</c:v>
                </c:pt>
                <c:pt idx="484">
                  <c:v>4.8399999999999803</c:v>
                </c:pt>
                <c:pt idx="485">
                  <c:v>4.8499999999999801</c:v>
                </c:pt>
                <c:pt idx="486">
                  <c:v>4.8599999999999799</c:v>
                </c:pt>
                <c:pt idx="487">
                  <c:v>4.8699999999999797</c:v>
                </c:pt>
                <c:pt idx="488">
                  <c:v>4.8799999999999804</c:v>
                </c:pt>
                <c:pt idx="489">
                  <c:v>4.8899999999999801</c:v>
                </c:pt>
                <c:pt idx="490">
                  <c:v>4.8999999999999799</c:v>
                </c:pt>
                <c:pt idx="491">
                  <c:v>4.9099999999999797</c:v>
                </c:pt>
                <c:pt idx="492">
                  <c:v>4.9199999999999804</c:v>
                </c:pt>
                <c:pt idx="493">
                  <c:v>4.9299999999999802</c:v>
                </c:pt>
                <c:pt idx="494">
                  <c:v>4.93999999999998</c:v>
                </c:pt>
                <c:pt idx="495">
                  <c:v>4.9499999999999797</c:v>
                </c:pt>
                <c:pt idx="496">
                  <c:v>4.9599999999999804</c:v>
                </c:pt>
                <c:pt idx="497">
                  <c:v>4.9699999999999802</c:v>
                </c:pt>
                <c:pt idx="498">
                  <c:v>4.97999999999998</c:v>
                </c:pt>
                <c:pt idx="499">
                  <c:v>4.9899999999999798</c:v>
                </c:pt>
                <c:pt idx="500">
                  <c:v>4.9999999999999796</c:v>
                </c:pt>
                <c:pt idx="501">
                  <c:v>5.0099999999999802</c:v>
                </c:pt>
                <c:pt idx="502">
                  <c:v>5.01999999999998</c:v>
                </c:pt>
                <c:pt idx="503">
                  <c:v>5.0299999999999798</c:v>
                </c:pt>
                <c:pt idx="504">
                  <c:v>5.0399999999999796</c:v>
                </c:pt>
                <c:pt idx="505">
                  <c:v>5.0499999999999803</c:v>
                </c:pt>
                <c:pt idx="506">
                  <c:v>5.0599999999999801</c:v>
                </c:pt>
                <c:pt idx="507">
                  <c:v>5.0699999999999799</c:v>
                </c:pt>
                <c:pt idx="508">
                  <c:v>5.0799999999999796</c:v>
                </c:pt>
                <c:pt idx="509">
                  <c:v>5.0899999999999803</c:v>
                </c:pt>
                <c:pt idx="510">
                  <c:v>5.0999999999999801</c:v>
                </c:pt>
                <c:pt idx="511">
                  <c:v>5.1099999999999799</c:v>
                </c:pt>
                <c:pt idx="512">
                  <c:v>5.1199999999999797</c:v>
                </c:pt>
                <c:pt idx="513">
                  <c:v>5.1299999999999804</c:v>
                </c:pt>
                <c:pt idx="514">
                  <c:v>5.1399999999999801</c:v>
                </c:pt>
                <c:pt idx="515">
                  <c:v>5.1499999999999799</c:v>
                </c:pt>
                <c:pt idx="516">
                  <c:v>5.1599999999999797</c:v>
                </c:pt>
                <c:pt idx="517">
                  <c:v>5.1699999999999697</c:v>
                </c:pt>
                <c:pt idx="518">
                  <c:v>5.1799999999999704</c:v>
                </c:pt>
                <c:pt idx="519">
                  <c:v>5.1899999999999702</c:v>
                </c:pt>
                <c:pt idx="520">
                  <c:v>5.19999999999997</c:v>
                </c:pt>
                <c:pt idx="521">
                  <c:v>5.2099999999999698</c:v>
                </c:pt>
                <c:pt idx="522">
                  <c:v>5.2199999999999704</c:v>
                </c:pt>
                <c:pt idx="523">
                  <c:v>5.2299999999999702</c:v>
                </c:pt>
                <c:pt idx="524">
                  <c:v>5.23999999999997</c:v>
                </c:pt>
                <c:pt idx="525">
                  <c:v>5.2499999999999698</c:v>
                </c:pt>
                <c:pt idx="526">
                  <c:v>5.2599999999999696</c:v>
                </c:pt>
                <c:pt idx="527">
                  <c:v>5.2699999999999703</c:v>
                </c:pt>
                <c:pt idx="528">
                  <c:v>5.2799999999999701</c:v>
                </c:pt>
                <c:pt idx="529">
                  <c:v>5.2899999999999698</c:v>
                </c:pt>
                <c:pt idx="530">
                  <c:v>5.2999999999999696</c:v>
                </c:pt>
                <c:pt idx="531">
                  <c:v>5.3099999999999703</c:v>
                </c:pt>
                <c:pt idx="532">
                  <c:v>5.3199999999999701</c:v>
                </c:pt>
                <c:pt idx="533">
                  <c:v>5.3299999999999699</c:v>
                </c:pt>
                <c:pt idx="534">
                  <c:v>5.3399999999999697</c:v>
                </c:pt>
                <c:pt idx="535">
                  <c:v>5.3499999999999703</c:v>
                </c:pt>
                <c:pt idx="536">
                  <c:v>5.3599999999999701</c:v>
                </c:pt>
                <c:pt idx="537">
                  <c:v>5.3699999999999699</c:v>
                </c:pt>
                <c:pt idx="538">
                  <c:v>5.3799999999999697</c:v>
                </c:pt>
                <c:pt idx="539">
                  <c:v>5.3899999999999704</c:v>
                </c:pt>
                <c:pt idx="540">
                  <c:v>5.3999999999999702</c:v>
                </c:pt>
                <c:pt idx="541">
                  <c:v>5.4099999999999699</c:v>
                </c:pt>
                <c:pt idx="542">
                  <c:v>5.4199999999999697</c:v>
                </c:pt>
                <c:pt idx="543">
                  <c:v>5.4299999999999704</c:v>
                </c:pt>
                <c:pt idx="544">
                  <c:v>5.4399999999999702</c:v>
                </c:pt>
                <c:pt idx="545">
                  <c:v>5.44999999999997</c:v>
                </c:pt>
                <c:pt idx="546">
                  <c:v>5.4599999999999698</c:v>
                </c:pt>
                <c:pt idx="547">
                  <c:v>5.4699999999999704</c:v>
                </c:pt>
                <c:pt idx="548">
                  <c:v>5.4799999999999702</c:v>
                </c:pt>
                <c:pt idx="549">
                  <c:v>5.48999999999997</c:v>
                </c:pt>
                <c:pt idx="550">
                  <c:v>5.4999999999999698</c:v>
                </c:pt>
                <c:pt idx="551">
                  <c:v>5.5099999999999696</c:v>
                </c:pt>
                <c:pt idx="552">
                  <c:v>5.5199999999999703</c:v>
                </c:pt>
                <c:pt idx="553">
                  <c:v>5.5299999999999701</c:v>
                </c:pt>
                <c:pt idx="554">
                  <c:v>5.5399999999999698</c:v>
                </c:pt>
                <c:pt idx="555">
                  <c:v>5.5499999999999696</c:v>
                </c:pt>
                <c:pt idx="556">
                  <c:v>5.5599999999999703</c:v>
                </c:pt>
                <c:pt idx="557">
                  <c:v>5.5699999999999701</c:v>
                </c:pt>
                <c:pt idx="558">
                  <c:v>5.5799999999999699</c:v>
                </c:pt>
                <c:pt idx="559">
                  <c:v>5.5899999999999697</c:v>
                </c:pt>
                <c:pt idx="560">
                  <c:v>5.5999999999999703</c:v>
                </c:pt>
                <c:pt idx="561">
                  <c:v>5.6099999999999701</c:v>
                </c:pt>
                <c:pt idx="562">
                  <c:v>5.6199999999999699</c:v>
                </c:pt>
                <c:pt idx="563">
                  <c:v>5.6299999999999697</c:v>
                </c:pt>
                <c:pt idx="564">
                  <c:v>5.6399999999999597</c:v>
                </c:pt>
                <c:pt idx="565">
                  <c:v>5.6499999999999604</c:v>
                </c:pt>
                <c:pt idx="566">
                  <c:v>5.6599999999999602</c:v>
                </c:pt>
                <c:pt idx="567">
                  <c:v>5.66999999999996</c:v>
                </c:pt>
                <c:pt idx="568">
                  <c:v>5.6799999999999597</c:v>
                </c:pt>
                <c:pt idx="569">
                  <c:v>5.6899999999999604</c:v>
                </c:pt>
                <c:pt idx="570">
                  <c:v>5.6999999999999602</c:v>
                </c:pt>
                <c:pt idx="571">
                  <c:v>5.70999999999996</c:v>
                </c:pt>
                <c:pt idx="572">
                  <c:v>5.7199999999999598</c:v>
                </c:pt>
                <c:pt idx="573">
                  <c:v>5.7299999999999596</c:v>
                </c:pt>
                <c:pt idx="574">
                  <c:v>5.7399999999999602</c:v>
                </c:pt>
                <c:pt idx="575">
                  <c:v>5.74999999999996</c:v>
                </c:pt>
                <c:pt idx="576">
                  <c:v>5.7599999999999598</c:v>
                </c:pt>
                <c:pt idx="577">
                  <c:v>5.7699999999999596</c:v>
                </c:pt>
                <c:pt idx="578">
                  <c:v>5.7799999999999603</c:v>
                </c:pt>
                <c:pt idx="579">
                  <c:v>5.7899999999999601</c:v>
                </c:pt>
                <c:pt idx="580">
                  <c:v>5.7999999999999599</c:v>
                </c:pt>
                <c:pt idx="581">
                  <c:v>5.8099999999999596</c:v>
                </c:pt>
                <c:pt idx="582">
                  <c:v>5.8199999999999603</c:v>
                </c:pt>
                <c:pt idx="583">
                  <c:v>5.8299999999999601</c:v>
                </c:pt>
                <c:pt idx="584">
                  <c:v>5.8399999999999599</c:v>
                </c:pt>
                <c:pt idx="585">
                  <c:v>5.8499999999999597</c:v>
                </c:pt>
                <c:pt idx="586">
                  <c:v>5.8599999999999604</c:v>
                </c:pt>
                <c:pt idx="587">
                  <c:v>5.8699999999999601</c:v>
                </c:pt>
                <c:pt idx="588">
                  <c:v>5.8799999999999599</c:v>
                </c:pt>
                <c:pt idx="589">
                  <c:v>5.8899999999999597</c:v>
                </c:pt>
                <c:pt idx="590">
                  <c:v>5.8999999999999604</c:v>
                </c:pt>
                <c:pt idx="591">
                  <c:v>5.9099999999999602</c:v>
                </c:pt>
                <c:pt idx="592">
                  <c:v>5.91999999999996</c:v>
                </c:pt>
                <c:pt idx="593">
                  <c:v>5.9299999999999597</c:v>
                </c:pt>
                <c:pt idx="594">
                  <c:v>5.9399999999999604</c:v>
                </c:pt>
                <c:pt idx="595">
                  <c:v>5.9499999999999602</c:v>
                </c:pt>
                <c:pt idx="596">
                  <c:v>5.95999999999996</c:v>
                </c:pt>
                <c:pt idx="597">
                  <c:v>5.9699999999999598</c:v>
                </c:pt>
                <c:pt idx="598">
                  <c:v>5.9799999999999596</c:v>
                </c:pt>
                <c:pt idx="599">
                  <c:v>5.9899999999999602</c:v>
                </c:pt>
                <c:pt idx="600">
                  <c:v>5.99999999999996</c:v>
                </c:pt>
                <c:pt idx="601">
                  <c:v>6.0099999999999598</c:v>
                </c:pt>
                <c:pt idx="602">
                  <c:v>6.0199999999999596</c:v>
                </c:pt>
                <c:pt idx="603">
                  <c:v>6.0299999999999603</c:v>
                </c:pt>
                <c:pt idx="604">
                  <c:v>6.0399999999999601</c:v>
                </c:pt>
                <c:pt idx="605">
                  <c:v>6.0499999999999599</c:v>
                </c:pt>
                <c:pt idx="606">
                  <c:v>6.0599999999999596</c:v>
                </c:pt>
                <c:pt idx="607">
                  <c:v>6.0699999999999603</c:v>
                </c:pt>
                <c:pt idx="608">
                  <c:v>6.0799999999999601</c:v>
                </c:pt>
                <c:pt idx="609">
                  <c:v>6.0899999999999599</c:v>
                </c:pt>
                <c:pt idx="610">
                  <c:v>6.0999999999999597</c:v>
                </c:pt>
                <c:pt idx="611">
                  <c:v>6.1099999999999497</c:v>
                </c:pt>
                <c:pt idx="612">
                  <c:v>6.1199999999999504</c:v>
                </c:pt>
                <c:pt idx="613">
                  <c:v>6.1299999999999502</c:v>
                </c:pt>
                <c:pt idx="614">
                  <c:v>6.1399999999999499</c:v>
                </c:pt>
                <c:pt idx="615">
                  <c:v>6.1499999999999497</c:v>
                </c:pt>
                <c:pt idx="616">
                  <c:v>6.1599999999999504</c:v>
                </c:pt>
                <c:pt idx="617">
                  <c:v>6.1699999999999502</c:v>
                </c:pt>
                <c:pt idx="618">
                  <c:v>6.17999999999995</c:v>
                </c:pt>
                <c:pt idx="619">
                  <c:v>6.1899999999999498</c:v>
                </c:pt>
                <c:pt idx="620">
                  <c:v>6.1999999999999504</c:v>
                </c:pt>
                <c:pt idx="621">
                  <c:v>6.2099999999999502</c:v>
                </c:pt>
                <c:pt idx="622">
                  <c:v>6.21999999999995</c:v>
                </c:pt>
                <c:pt idx="623">
                  <c:v>6.2299999999999498</c:v>
                </c:pt>
                <c:pt idx="624">
                  <c:v>6.2399999999999496</c:v>
                </c:pt>
                <c:pt idx="625">
                  <c:v>6.2499999999999503</c:v>
                </c:pt>
                <c:pt idx="626">
                  <c:v>6.25999999999995</c:v>
                </c:pt>
                <c:pt idx="627">
                  <c:v>6.2699999999999498</c:v>
                </c:pt>
                <c:pt idx="628">
                  <c:v>6.2799999999999496</c:v>
                </c:pt>
                <c:pt idx="629">
                  <c:v>6.2899999999999503</c:v>
                </c:pt>
                <c:pt idx="630">
                  <c:v>6.2999999999999501</c:v>
                </c:pt>
                <c:pt idx="631">
                  <c:v>6.3099999999999499</c:v>
                </c:pt>
                <c:pt idx="632">
                  <c:v>6.3199999999999497</c:v>
                </c:pt>
                <c:pt idx="633">
                  <c:v>6.3299999999999503</c:v>
                </c:pt>
                <c:pt idx="634">
                  <c:v>6.3399999999999501</c:v>
                </c:pt>
                <c:pt idx="635">
                  <c:v>6.3499999999999499</c:v>
                </c:pt>
                <c:pt idx="636">
                  <c:v>6.3599999999999497</c:v>
                </c:pt>
                <c:pt idx="637">
                  <c:v>6.3699999999999504</c:v>
                </c:pt>
                <c:pt idx="638">
                  <c:v>6.3799999999999502</c:v>
                </c:pt>
                <c:pt idx="639">
                  <c:v>6.3899999999999499</c:v>
                </c:pt>
                <c:pt idx="640">
                  <c:v>6.3999999999999497</c:v>
                </c:pt>
                <c:pt idx="641">
                  <c:v>6.4099999999999504</c:v>
                </c:pt>
                <c:pt idx="642">
                  <c:v>6.4199999999999502</c:v>
                </c:pt>
                <c:pt idx="643">
                  <c:v>6.42999999999995</c:v>
                </c:pt>
                <c:pt idx="644">
                  <c:v>6.4399999999999498</c:v>
                </c:pt>
                <c:pt idx="645">
                  <c:v>6.4499999999999504</c:v>
                </c:pt>
                <c:pt idx="646">
                  <c:v>6.4599999999999502</c:v>
                </c:pt>
                <c:pt idx="647">
                  <c:v>6.46999999999995</c:v>
                </c:pt>
                <c:pt idx="648">
                  <c:v>6.4799999999999498</c:v>
                </c:pt>
                <c:pt idx="649">
                  <c:v>6.4899999999999496</c:v>
                </c:pt>
                <c:pt idx="650">
                  <c:v>6.4999999999999503</c:v>
                </c:pt>
                <c:pt idx="651">
                  <c:v>6.50999999999995</c:v>
                </c:pt>
                <c:pt idx="652">
                  <c:v>6.5199999999999498</c:v>
                </c:pt>
                <c:pt idx="653">
                  <c:v>6.5299999999999496</c:v>
                </c:pt>
                <c:pt idx="654">
                  <c:v>6.5399999999999503</c:v>
                </c:pt>
                <c:pt idx="655">
                  <c:v>6.5499999999999501</c:v>
                </c:pt>
                <c:pt idx="656">
                  <c:v>6.5599999999999499</c:v>
                </c:pt>
                <c:pt idx="657">
                  <c:v>6.5699999999999497</c:v>
                </c:pt>
                <c:pt idx="658">
                  <c:v>6.5799999999999397</c:v>
                </c:pt>
                <c:pt idx="659">
                  <c:v>6.5899999999999403</c:v>
                </c:pt>
                <c:pt idx="660">
                  <c:v>6.5999999999999401</c:v>
                </c:pt>
                <c:pt idx="661">
                  <c:v>6.6099999999999399</c:v>
                </c:pt>
                <c:pt idx="662">
                  <c:v>6.6199999999999397</c:v>
                </c:pt>
                <c:pt idx="663">
                  <c:v>6.6299999999999404</c:v>
                </c:pt>
                <c:pt idx="664">
                  <c:v>6.6399999999999402</c:v>
                </c:pt>
                <c:pt idx="665">
                  <c:v>6.64999999999994</c:v>
                </c:pt>
                <c:pt idx="666">
                  <c:v>6.6599999999999397</c:v>
                </c:pt>
                <c:pt idx="667">
                  <c:v>6.6699999999999404</c:v>
                </c:pt>
                <c:pt idx="668">
                  <c:v>6.6799999999999402</c:v>
                </c:pt>
                <c:pt idx="669">
                  <c:v>6.68999999999994</c:v>
                </c:pt>
                <c:pt idx="670">
                  <c:v>6.6999999999999398</c:v>
                </c:pt>
                <c:pt idx="671">
                  <c:v>6.7099999999999396</c:v>
                </c:pt>
                <c:pt idx="672">
                  <c:v>6.7199999999999402</c:v>
                </c:pt>
                <c:pt idx="673">
                  <c:v>6.72999999999994</c:v>
                </c:pt>
                <c:pt idx="674">
                  <c:v>6.7399999999999398</c:v>
                </c:pt>
                <c:pt idx="675">
                  <c:v>6.7499999999999396</c:v>
                </c:pt>
                <c:pt idx="676">
                  <c:v>6.7599999999999403</c:v>
                </c:pt>
                <c:pt idx="677">
                  <c:v>6.7699999999999401</c:v>
                </c:pt>
                <c:pt idx="678">
                  <c:v>6.7799999999999399</c:v>
                </c:pt>
                <c:pt idx="679">
                  <c:v>6.7899999999999396</c:v>
                </c:pt>
                <c:pt idx="680">
                  <c:v>6.7999999999999403</c:v>
                </c:pt>
                <c:pt idx="681">
                  <c:v>6.8099999999999401</c:v>
                </c:pt>
                <c:pt idx="682">
                  <c:v>6.8199999999999399</c:v>
                </c:pt>
                <c:pt idx="683">
                  <c:v>6.8299999999999397</c:v>
                </c:pt>
                <c:pt idx="684">
                  <c:v>6.8399999999999403</c:v>
                </c:pt>
                <c:pt idx="685">
                  <c:v>6.8499999999999401</c:v>
                </c:pt>
                <c:pt idx="686">
                  <c:v>6.8599999999999399</c:v>
                </c:pt>
                <c:pt idx="687">
                  <c:v>6.8699999999999397</c:v>
                </c:pt>
                <c:pt idx="688">
                  <c:v>6.8799999999999404</c:v>
                </c:pt>
                <c:pt idx="689">
                  <c:v>6.8899999999999402</c:v>
                </c:pt>
                <c:pt idx="690">
                  <c:v>6.89999999999994</c:v>
                </c:pt>
                <c:pt idx="691">
                  <c:v>6.9099999999999397</c:v>
                </c:pt>
                <c:pt idx="692">
                  <c:v>6.9199999999999404</c:v>
                </c:pt>
                <c:pt idx="693">
                  <c:v>6.9299999999999402</c:v>
                </c:pt>
                <c:pt idx="694">
                  <c:v>6.93999999999994</c:v>
                </c:pt>
                <c:pt idx="695">
                  <c:v>6.9499999999999398</c:v>
                </c:pt>
                <c:pt idx="696">
                  <c:v>6.9599999999999396</c:v>
                </c:pt>
                <c:pt idx="697">
                  <c:v>6.9699999999999402</c:v>
                </c:pt>
                <c:pt idx="698">
                  <c:v>6.97999999999994</c:v>
                </c:pt>
                <c:pt idx="699">
                  <c:v>6.9899999999999398</c:v>
                </c:pt>
                <c:pt idx="700">
                  <c:v>6.9999999999999396</c:v>
                </c:pt>
                <c:pt idx="701">
                  <c:v>7.0099999999999403</c:v>
                </c:pt>
                <c:pt idx="702">
                  <c:v>7.0199999999999401</c:v>
                </c:pt>
                <c:pt idx="703">
                  <c:v>7.0299999999999399</c:v>
                </c:pt>
                <c:pt idx="704">
                  <c:v>7.0399999999999299</c:v>
                </c:pt>
                <c:pt idx="705">
                  <c:v>7.0499999999999297</c:v>
                </c:pt>
                <c:pt idx="706">
                  <c:v>7.0599999999999303</c:v>
                </c:pt>
                <c:pt idx="707">
                  <c:v>7.0699999999999301</c:v>
                </c:pt>
                <c:pt idx="708">
                  <c:v>7.0799999999999299</c:v>
                </c:pt>
                <c:pt idx="709">
                  <c:v>7.0899999999999297</c:v>
                </c:pt>
                <c:pt idx="710">
                  <c:v>7.0999999999999304</c:v>
                </c:pt>
                <c:pt idx="711">
                  <c:v>7.1099999999999302</c:v>
                </c:pt>
                <c:pt idx="712">
                  <c:v>7.1199999999999299</c:v>
                </c:pt>
                <c:pt idx="713">
                  <c:v>7.1299999999999297</c:v>
                </c:pt>
                <c:pt idx="714">
                  <c:v>7.1399999999999304</c:v>
                </c:pt>
                <c:pt idx="715">
                  <c:v>7.1499999999999302</c:v>
                </c:pt>
                <c:pt idx="716">
                  <c:v>7.15999999999993</c:v>
                </c:pt>
                <c:pt idx="717">
                  <c:v>7.1699999999999298</c:v>
                </c:pt>
                <c:pt idx="718">
                  <c:v>7.1799999999999304</c:v>
                </c:pt>
                <c:pt idx="719">
                  <c:v>7.1899999999999302</c:v>
                </c:pt>
                <c:pt idx="720">
                  <c:v>7.19999999999993</c:v>
                </c:pt>
                <c:pt idx="721">
                  <c:v>7.2099999999999298</c:v>
                </c:pt>
                <c:pt idx="722">
                  <c:v>7.2199999999999296</c:v>
                </c:pt>
                <c:pt idx="723">
                  <c:v>7.2299999999999303</c:v>
                </c:pt>
                <c:pt idx="724">
                  <c:v>7.23999999999993</c:v>
                </c:pt>
                <c:pt idx="725">
                  <c:v>7.2499999999999298</c:v>
                </c:pt>
                <c:pt idx="726">
                  <c:v>7.2599999999999296</c:v>
                </c:pt>
                <c:pt idx="727">
                  <c:v>7.2699999999999303</c:v>
                </c:pt>
                <c:pt idx="728">
                  <c:v>7.2799999999999301</c:v>
                </c:pt>
                <c:pt idx="729">
                  <c:v>7.2899999999999299</c:v>
                </c:pt>
                <c:pt idx="730">
                  <c:v>7.2999999999999297</c:v>
                </c:pt>
                <c:pt idx="731">
                  <c:v>7.3099999999999303</c:v>
                </c:pt>
                <c:pt idx="732">
                  <c:v>7.3199999999999301</c:v>
                </c:pt>
                <c:pt idx="733">
                  <c:v>7.3299999999999299</c:v>
                </c:pt>
                <c:pt idx="734">
                  <c:v>7.3399999999999297</c:v>
                </c:pt>
                <c:pt idx="735">
                  <c:v>7.3499999999999304</c:v>
                </c:pt>
                <c:pt idx="736">
                  <c:v>7.3599999999999302</c:v>
                </c:pt>
                <c:pt idx="737">
                  <c:v>7.3699999999999299</c:v>
                </c:pt>
                <c:pt idx="738">
                  <c:v>7.3799999999999297</c:v>
                </c:pt>
                <c:pt idx="739">
                  <c:v>7.3899999999999304</c:v>
                </c:pt>
                <c:pt idx="740">
                  <c:v>7.3999999999999302</c:v>
                </c:pt>
                <c:pt idx="741">
                  <c:v>7.40999999999993</c:v>
                </c:pt>
                <c:pt idx="742">
                  <c:v>7.4199999999999298</c:v>
                </c:pt>
                <c:pt idx="743">
                  <c:v>7.4299999999999304</c:v>
                </c:pt>
                <c:pt idx="744">
                  <c:v>7.4399999999999302</c:v>
                </c:pt>
                <c:pt idx="745">
                  <c:v>7.44999999999993</c:v>
                </c:pt>
                <c:pt idx="746">
                  <c:v>7.4599999999999298</c:v>
                </c:pt>
                <c:pt idx="747">
                  <c:v>7.4699999999999296</c:v>
                </c:pt>
                <c:pt idx="748">
                  <c:v>7.4799999999999303</c:v>
                </c:pt>
                <c:pt idx="749">
                  <c:v>7.48999999999993</c:v>
                </c:pt>
                <c:pt idx="750">
                  <c:v>7.4999999999999298</c:v>
                </c:pt>
                <c:pt idx="751">
                  <c:v>7.5099999999999199</c:v>
                </c:pt>
                <c:pt idx="752">
                  <c:v>7.5199999999999196</c:v>
                </c:pt>
                <c:pt idx="753">
                  <c:v>7.5299999999999203</c:v>
                </c:pt>
                <c:pt idx="754">
                  <c:v>7.5399999999999201</c:v>
                </c:pt>
                <c:pt idx="755">
                  <c:v>7.5499999999999199</c:v>
                </c:pt>
                <c:pt idx="756">
                  <c:v>7.5599999999999197</c:v>
                </c:pt>
                <c:pt idx="757">
                  <c:v>7.5699999999999203</c:v>
                </c:pt>
                <c:pt idx="758">
                  <c:v>7.5799999999999201</c:v>
                </c:pt>
                <c:pt idx="759">
                  <c:v>7.5899999999999199</c:v>
                </c:pt>
                <c:pt idx="760">
                  <c:v>7.5999999999999197</c:v>
                </c:pt>
                <c:pt idx="761">
                  <c:v>7.6099999999999204</c:v>
                </c:pt>
                <c:pt idx="762">
                  <c:v>7.6199999999999202</c:v>
                </c:pt>
                <c:pt idx="763">
                  <c:v>7.62999999999992</c:v>
                </c:pt>
                <c:pt idx="764">
                  <c:v>7.6399999999999197</c:v>
                </c:pt>
                <c:pt idx="765">
                  <c:v>7.6499999999999204</c:v>
                </c:pt>
                <c:pt idx="766">
                  <c:v>7.6599999999999202</c:v>
                </c:pt>
                <c:pt idx="767">
                  <c:v>7.66999999999992</c:v>
                </c:pt>
                <c:pt idx="768">
                  <c:v>7.6799999999999198</c:v>
                </c:pt>
                <c:pt idx="769">
                  <c:v>7.6899999999999196</c:v>
                </c:pt>
                <c:pt idx="770">
                  <c:v>7.6999999999999202</c:v>
                </c:pt>
                <c:pt idx="771">
                  <c:v>7.70999999999992</c:v>
                </c:pt>
                <c:pt idx="772">
                  <c:v>7.7199999999999198</c:v>
                </c:pt>
                <c:pt idx="773">
                  <c:v>7.7299999999999196</c:v>
                </c:pt>
                <c:pt idx="774">
                  <c:v>7.7399999999999203</c:v>
                </c:pt>
                <c:pt idx="775">
                  <c:v>7.7499999999999201</c:v>
                </c:pt>
                <c:pt idx="776">
                  <c:v>7.7599999999999199</c:v>
                </c:pt>
                <c:pt idx="777">
                  <c:v>7.7699999999999196</c:v>
                </c:pt>
                <c:pt idx="778">
                  <c:v>7.7799999999999203</c:v>
                </c:pt>
                <c:pt idx="779">
                  <c:v>7.7899999999999201</c:v>
                </c:pt>
                <c:pt idx="780">
                  <c:v>7.7999999999999199</c:v>
                </c:pt>
                <c:pt idx="781">
                  <c:v>7.8099999999999197</c:v>
                </c:pt>
                <c:pt idx="782">
                  <c:v>7.8199999999999203</c:v>
                </c:pt>
                <c:pt idx="783">
                  <c:v>7.8299999999999201</c:v>
                </c:pt>
                <c:pt idx="784">
                  <c:v>7.8399999999999199</c:v>
                </c:pt>
                <c:pt idx="785">
                  <c:v>7.8499999999999197</c:v>
                </c:pt>
                <c:pt idx="786">
                  <c:v>7.8599999999999204</c:v>
                </c:pt>
                <c:pt idx="787">
                  <c:v>7.8699999999999202</c:v>
                </c:pt>
                <c:pt idx="788">
                  <c:v>7.87999999999992</c:v>
                </c:pt>
                <c:pt idx="789">
                  <c:v>7.8899999999999197</c:v>
                </c:pt>
                <c:pt idx="790">
                  <c:v>7.8999999999999204</c:v>
                </c:pt>
                <c:pt idx="791">
                  <c:v>7.9099999999999202</c:v>
                </c:pt>
                <c:pt idx="792">
                  <c:v>7.91999999999992</c:v>
                </c:pt>
                <c:pt idx="793">
                  <c:v>7.9299999999999198</c:v>
                </c:pt>
                <c:pt idx="794">
                  <c:v>7.9399999999999196</c:v>
                </c:pt>
                <c:pt idx="795">
                  <c:v>7.9499999999999202</c:v>
                </c:pt>
                <c:pt idx="796">
                  <c:v>7.95999999999992</c:v>
                </c:pt>
                <c:pt idx="797">
                  <c:v>7.9699999999999198</c:v>
                </c:pt>
                <c:pt idx="798">
                  <c:v>7.9799999999999098</c:v>
                </c:pt>
                <c:pt idx="799">
                  <c:v>7.9899999999999096</c:v>
                </c:pt>
                <c:pt idx="800">
                  <c:v>7.9999999999999103</c:v>
                </c:pt>
                <c:pt idx="801">
                  <c:v>8.0099999999999092</c:v>
                </c:pt>
                <c:pt idx="802">
                  <c:v>8.0199999999999108</c:v>
                </c:pt>
                <c:pt idx="803">
                  <c:v>8.0299999999999105</c:v>
                </c:pt>
                <c:pt idx="804">
                  <c:v>8.0399999999999103</c:v>
                </c:pt>
                <c:pt idx="805">
                  <c:v>8.0499999999999101</c:v>
                </c:pt>
                <c:pt idx="806">
                  <c:v>8.0599999999999099</c:v>
                </c:pt>
                <c:pt idx="807">
                  <c:v>8.0699999999999097</c:v>
                </c:pt>
                <c:pt idx="808">
                  <c:v>8.0799999999999095</c:v>
                </c:pt>
                <c:pt idx="809">
                  <c:v>8.0899999999999093</c:v>
                </c:pt>
                <c:pt idx="810">
                  <c:v>8.0999999999999108</c:v>
                </c:pt>
                <c:pt idx="811">
                  <c:v>8.1099999999999106</c:v>
                </c:pt>
                <c:pt idx="812">
                  <c:v>8.1199999999999104</c:v>
                </c:pt>
                <c:pt idx="813">
                  <c:v>8.1299999999999102</c:v>
                </c:pt>
                <c:pt idx="814">
                  <c:v>8.13999999999991</c:v>
                </c:pt>
                <c:pt idx="815">
                  <c:v>8.1499999999999098</c:v>
                </c:pt>
                <c:pt idx="816">
                  <c:v>8.1599999999999095</c:v>
                </c:pt>
                <c:pt idx="817">
                  <c:v>8.1699999999999093</c:v>
                </c:pt>
                <c:pt idx="818">
                  <c:v>8.1799999999999091</c:v>
                </c:pt>
                <c:pt idx="819">
                  <c:v>8.1899999999999107</c:v>
                </c:pt>
                <c:pt idx="820">
                  <c:v>8.1999999999999105</c:v>
                </c:pt>
                <c:pt idx="821">
                  <c:v>8.2099999999999103</c:v>
                </c:pt>
                <c:pt idx="822">
                  <c:v>8.21999999999991</c:v>
                </c:pt>
                <c:pt idx="823">
                  <c:v>8.2299999999999098</c:v>
                </c:pt>
                <c:pt idx="824">
                  <c:v>8.2399999999999096</c:v>
                </c:pt>
                <c:pt idx="825">
                  <c:v>8.2499999999999094</c:v>
                </c:pt>
                <c:pt idx="826">
                  <c:v>8.2599999999999092</c:v>
                </c:pt>
                <c:pt idx="827">
                  <c:v>8.2699999999999108</c:v>
                </c:pt>
                <c:pt idx="828">
                  <c:v>8.2799999999999105</c:v>
                </c:pt>
                <c:pt idx="829">
                  <c:v>8.2899999999999103</c:v>
                </c:pt>
                <c:pt idx="830">
                  <c:v>8.2999999999999101</c:v>
                </c:pt>
                <c:pt idx="831">
                  <c:v>8.3099999999999099</c:v>
                </c:pt>
                <c:pt idx="832">
                  <c:v>8.3199999999999097</c:v>
                </c:pt>
                <c:pt idx="833">
                  <c:v>8.3299999999999095</c:v>
                </c:pt>
                <c:pt idx="834">
                  <c:v>8.3399999999999093</c:v>
                </c:pt>
                <c:pt idx="835">
                  <c:v>8.3499999999999108</c:v>
                </c:pt>
                <c:pt idx="836">
                  <c:v>8.3599999999999106</c:v>
                </c:pt>
                <c:pt idx="837">
                  <c:v>8.3699999999999104</c:v>
                </c:pt>
                <c:pt idx="838">
                  <c:v>8.3799999999999102</c:v>
                </c:pt>
                <c:pt idx="839">
                  <c:v>8.38999999999991</c:v>
                </c:pt>
                <c:pt idx="840">
                  <c:v>8.3999999999999098</c:v>
                </c:pt>
                <c:pt idx="841">
                  <c:v>8.4099999999999095</c:v>
                </c:pt>
                <c:pt idx="842">
                  <c:v>8.4199999999999093</c:v>
                </c:pt>
                <c:pt idx="843">
                  <c:v>8.4299999999999091</c:v>
                </c:pt>
                <c:pt idx="844">
                  <c:v>8.4399999999999107</c:v>
                </c:pt>
                <c:pt idx="845">
                  <c:v>8.4499999999998998</c:v>
                </c:pt>
                <c:pt idx="846">
                  <c:v>8.4599999999998996</c:v>
                </c:pt>
                <c:pt idx="847">
                  <c:v>8.4699999999998994</c:v>
                </c:pt>
                <c:pt idx="848">
                  <c:v>8.4799999999998992</c:v>
                </c:pt>
                <c:pt idx="849">
                  <c:v>8.4899999999999007</c:v>
                </c:pt>
                <c:pt idx="850">
                  <c:v>8.4999999999999005</c:v>
                </c:pt>
                <c:pt idx="851">
                  <c:v>8.5099999999999003</c:v>
                </c:pt>
                <c:pt idx="852">
                  <c:v>8.5199999999999001</c:v>
                </c:pt>
                <c:pt idx="853">
                  <c:v>8.5299999999998999</c:v>
                </c:pt>
                <c:pt idx="854">
                  <c:v>8.5399999999998997</c:v>
                </c:pt>
                <c:pt idx="855">
                  <c:v>8.5499999999998995</c:v>
                </c:pt>
                <c:pt idx="856">
                  <c:v>8.5599999999998992</c:v>
                </c:pt>
                <c:pt idx="857">
                  <c:v>8.5699999999999008</c:v>
                </c:pt>
                <c:pt idx="858">
                  <c:v>8.5799999999999006</c:v>
                </c:pt>
                <c:pt idx="859">
                  <c:v>8.5899999999999004</c:v>
                </c:pt>
                <c:pt idx="860">
                  <c:v>8.5999999999999002</c:v>
                </c:pt>
                <c:pt idx="861">
                  <c:v>8.6099999999999</c:v>
                </c:pt>
                <c:pt idx="862">
                  <c:v>8.6199999999998997</c:v>
                </c:pt>
                <c:pt idx="863">
                  <c:v>8.6299999999998995</c:v>
                </c:pt>
                <c:pt idx="864">
                  <c:v>8.6399999999998993</c:v>
                </c:pt>
                <c:pt idx="865">
                  <c:v>8.6499999999999009</c:v>
                </c:pt>
                <c:pt idx="866">
                  <c:v>8.6599999999999007</c:v>
                </c:pt>
                <c:pt idx="867">
                  <c:v>8.6699999999999005</c:v>
                </c:pt>
                <c:pt idx="868">
                  <c:v>8.6799999999999002</c:v>
                </c:pt>
                <c:pt idx="869">
                  <c:v>8.6899999999999</c:v>
                </c:pt>
                <c:pt idx="870">
                  <c:v>8.6999999999998998</c:v>
                </c:pt>
                <c:pt idx="871">
                  <c:v>8.7099999999998996</c:v>
                </c:pt>
                <c:pt idx="872">
                  <c:v>8.7199999999998994</c:v>
                </c:pt>
                <c:pt idx="873">
                  <c:v>8.7299999999998992</c:v>
                </c:pt>
                <c:pt idx="874">
                  <c:v>8.7399999999999007</c:v>
                </c:pt>
                <c:pt idx="875">
                  <c:v>8.7499999999999005</c:v>
                </c:pt>
                <c:pt idx="876">
                  <c:v>8.7599999999999003</c:v>
                </c:pt>
                <c:pt idx="877">
                  <c:v>8.7699999999999001</c:v>
                </c:pt>
                <c:pt idx="878">
                  <c:v>8.7799999999998999</c:v>
                </c:pt>
                <c:pt idx="879">
                  <c:v>8.7899999999998997</c:v>
                </c:pt>
                <c:pt idx="880">
                  <c:v>8.7999999999998995</c:v>
                </c:pt>
                <c:pt idx="881">
                  <c:v>8.8099999999998992</c:v>
                </c:pt>
                <c:pt idx="882">
                  <c:v>8.8199999999999008</c:v>
                </c:pt>
                <c:pt idx="883">
                  <c:v>8.8299999999999006</c:v>
                </c:pt>
                <c:pt idx="884">
                  <c:v>8.8399999999999004</c:v>
                </c:pt>
                <c:pt idx="885">
                  <c:v>8.8499999999999002</c:v>
                </c:pt>
                <c:pt idx="886">
                  <c:v>8.8599999999999</c:v>
                </c:pt>
                <c:pt idx="887">
                  <c:v>8.8699999999998997</c:v>
                </c:pt>
                <c:pt idx="888">
                  <c:v>8.8799999999998995</c:v>
                </c:pt>
                <c:pt idx="889">
                  <c:v>8.8899999999998993</c:v>
                </c:pt>
                <c:pt idx="890">
                  <c:v>8.8999999999999009</c:v>
                </c:pt>
                <c:pt idx="891">
                  <c:v>8.9099999999999007</c:v>
                </c:pt>
                <c:pt idx="892">
                  <c:v>8.9199999999998898</c:v>
                </c:pt>
                <c:pt idx="893">
                  <c:v>8.9299999999998896</c:v>
                </c:pt>
                <c:pt idx="894">
                  <c:v>8.9399999999998894</c:v>
                </c:pt>
                <c:pt idx="895">
                  <c:v>8.9499999999998892</c:v>
                </c:pt>
                <c:pt idx="896">
                  <c:v>8.9599999999998907</c:v>
                </c:pt>
                <c:pt idx="897">
                  <c:v>8.9699999999998905</c:v>
                </c:pt>
                <c:pt idx="898">
                  <c:v>8.9799999999998903</c:v>
                </c:pt>
                <c:pt idx="899">
                  <c:v>8.9899999999998901</c:v>
                </c:pt>
                <c:pt idx="900">
                  <c:v>8.9999999999998899</c:v>
                </c:pt>
                <c:pt idx="901">
                  <c:v>9.0099999999998897</c:v>
                </c:pt>
                <c:pt idx="902">
                  <c:v>9.0199999999998894</c:v>
                </c:pt>
                <c:pt idx="903">
                  <c:v>9.0299999999998892</c:v>
                </c:pt>
                <c:pt idx="904">
                  <c:v>9.0399999999998908</c:v>
                </c:pt>
                <c:pt idx="905">
                  <c:v>9.0499999999998906</c:v>
                </c:pt>
                <c:pt idx="906">
                  <c:v>9.0599999999998904</c:v>
                </c:pt>
                <c:pt idx="907">
                  <c:v>9.0699999999998902</c:v>
                </c:pt>
                <c:pt idx="908">
                  <c:v>9.0799999999998899</c:v>
                </c:pt>
                <c:pt idx="909">
                  <c:v>9.0899999999998897</c:v>
                </c:pt>
                <c:pt idx="910">
                  <c:v>9.0999999999998895</c:v>
                </c:pt>
                <c:pt idx="911">
                  <c:v>9.1099999999998893</c:v>
                </c:pt>
                <c:pt idx="912">
                  <c:v>9.1199999999998909</c:v>
                </c:pt>
                <c:pt idx="913">
                  <c:v>9.1299999999998906</c:v>
                </c:pt>
                <c:pt idx="914">
                  <c:v>9.1399999999998904</c:v>
                </c:pt>
                <c:pt idx="915">
                  <c:v>9.1499999999998902</c:v>
                </c:pt>
                <c:pt idx="916">
                  <c:v>9.15999999999989</c:v>
                </c:pt>
                <c:pt idx="917">
                  <c:v>9.1699999999998898</c:v>
                </c:pt>
                <c:pt idx="918">
                  <c:v>9.1799999999998896</c:v>
                </c:pt>
                <c:pt idx="919">
                  <c:v>9.1899999999998894</c:v>
                </c:pt>
                <c:pt idx="920">
                  <c:v>9.1999999999998892</c:v>
                </c:pt>
                <c:pt idx="921">
                  <c:v>9.2099999999998907</c:v>
                </c:pt>
                <c:pt idx="922">
                  <c:v>9.2199999999998905</c:v>
                </c:pt>
                <c:pt idx="923">
                  <c:v>9.2299999999998903</c:v>
                </c:pt>
                <c:pt idx="924">
                  <c:v>9.2399999999998901</c:v>
                </c:pt>
                <c:pt idx="925">
                  <c:v>9.2499999999998899</c:v>
                </c:pt>
                <c:pt idx="926">
                  <c:v>9.2599999999998897</c:v>
                </c:pt>
                <c:pt idx="927">
                  <c:v>9.2699999999998894</c:v>
                </c:pt>
                <c:pt idx="928">
                  <c:v>9.2799999999998892</c:v>
                </c:pt>
                <c:pt idx="929">
                  <c:v>9.2899999999998908</c:v>
                </c:pt>
                <c:pt idx="930">
                  <c:v>9.2999999999998906</c:v>
                </c:pt>
                <c:pt idx="931">
                  <c:v>9.3099999999998904</c:v>
                </c:pt>
                <c:pt idx="932">
                  <c:v>9.3199999999998902</c:v>
                </c:pt>
                <c:pt idx="933">
                  <c:v>9.3299999999998899</c:v>
                </c:pt>
                <c:pt idx="934">
                  <c:v>9.3399999999998897</c:v>
                </c:pt>
                <c:pt idx="935">
                  <c:v>9.3499999999998895</c:v>
                </c:pt>
                <c:pt idx="936">
                  <c:v>9.3599999999998893</c:v>
                </c:pt>
                <c:pt idx="937">
                  <c:v>9.3699999999998909</c:v>
                </c:pt>
                <c:pt idx="938">
                  <c:v>9.3799999999998906</c:v>
                </c:pt>
                <c:pt idx="939">
                  <c:v>9.3899999999998798</c:v>
                </c:pt>
                <c:pt idx="940">
                  <c:v>9.3999999999998796</c:v>
                </c:pt>
                <c:pt idx="941">
                  <c:v>9.4099999999998793</c:v>
                </c:pt>
                <c:pt idx="942">
                  <c:v>9.4199999999998791</c:v>
                </c:pt>
                <c:pt idx="943">
                  <c:v>9.4299999999998807</c:v>
                </c:pt>
                <c:pt idx="944">
                  <c:v>9.4399999999998805</c:v>
                </c:pt>
                <c:pt idx="945">
                  <c:v>9.4499999999998803</c:v>
                </c:pt>
                <c:pt idx="946">
                  <c:v>9.4599999999998801</c:v>
                </c:pt>
                <c:pt idx="947">
                  <c:v>9.4699999999998798</c:v>
                </c:pt>
                <c:pt idx="948">
                  <c:v>9.4799999999998796</c:v>
                </c:pt>
                <c:pt idx="949">
                  <c:v>9.4899999999998794</c:v>
                </c:pt>
                <c:pt idx="950">
                  <c:v>9.4999999999998792</c:v>
                </c:pt>
                <c:pt idx="951">
                  <c:v>9.5099999999998808</c:v>
                </c:pt>
                <c:pt idx="952">
                  <c:v>9.5199999999998806</c:v>
                </c:pt>
                <c:pt idx="953">
                  <c:v>9.5299999999998803</c:v>
                </c:pt>
                <c:pt idx="954">
                  <c:v>9.5399999999998801</c:v>
                </c:pt>
                <c:pt idx="955">
                  <c:v>9.5499999999998799</c:v>
                </c:pt>
                <c:pt idx="956">
                  <c:v>9.5599999999998797</c:v>
                </c:pt>
                <c:pt idx="957">
                  <c:v>9.5699999999998795</c:v>
                </c:pt>
                <c:pt idx="958">
                  <c:v>9.5799999999998793</c:v>
                </c:pt>
                <c:pt idx="959">
                  <c:v>9.5899999999998808</c:v>
                </c:pt>
                <c:pt idx="960">
                  <c:v>9.5999999999998806</c:v>
                </c:pt>
                <c:pt idx="961">
                  <c:v>9.6099999999998804</c:v>
                </c:pt>
                <c:pt idx="962">
                  <c:v>9.6199999999998802</c:v>
                </c:pt>
                <c:pt idx="963">
                  <c:v>9.62999999999988</c:v>
                </c:pt>
                <c:pt idx="964">
                  <c:v>9.6399999999998798</c:v>
                </c:pt>
                <c:pt idx="965">
                  <c:v>9.6499999999998796</c:v>
                </c:pt>
                <c:pt idx="966">
                  <c:v>9.6599999999998793</c:v>
                </c:pt>
                <c:pt idx="967">
                  <c:v>9.6699999999998791</c:v>
                </c:pt>
                <c:pt idx="968">
                  <c:v>9.6799999999998807</c:v>
                </c:pt>
                <c:pt idx="969">
                  <c:v>9.6899999999998805</c:v>
                </c:pt>
                <c:pt idx="970">
                  <c:v>9.6999999999998803</c:v>
                </c:pt>
                <c:pt idx="971">
                  <c:v>9.7099999999998801</c:v>
                </c:pt>
                <c:pt idx="972">
                  <c:v>9.7199999999998798</c:v>
                </c:pt>
                <c:pt idx="973">
                  <c:v>9.7299999999998796</c:v>
                </c:pt>
                <c:pt idx="974">
                  <c:v>9.7399999999998794</c:v>
                </c:pt>
                <c:pt idx="975">
                  <c:v>9.7499999999998792</c:v>
                </c:pt>
                <c:pt idx="976">
                  <c:v>9.7599999999998808</c:v>
                </c:pt>
                <c:pt idx="977">
                  <c:v>9.7699999999998806</c:v>
                </c:pt>
                <c:pt idx="978">
                  <c:v>9.7799999999998803</c:v>
                </c:pt>
                <c:pt idx="979">
                  <c:v>9.7899999999998801</c:v>
                </c:pt>
                <c:pt idx="980">
                  <c:v>9.7999999999998799</c:v>
                </c:pt>
                <c:pt idx="981">
                  <c:v>9.8099999999998797</c:v>
                </c:pt>
                <c:pt idx="982">
                  <c:v>9.8199999999998795</c:v>
                </c:pt>
                <c:pt idx="983">
                  <c:v>9.8299999999998793</c:v>
                </c:pt>
                <c:pt idx="984">
                  <c:v>9.8399999999998808</c:v>
                </c:pt>
                <c:pt idx="985">
                  <c:v>9.8499999999998806</c:v>
                </c:pt>
                <c:pt idx="986">
                  <c:v>9.8599999999998698</c:v>
                </c:pt>
                <c:pt idx="987">
                  <c:v>9.8699999999998695</c:v>
                </c:pt>
                <c:pt idx="988">
                  <c:v>9.8799999999998693</c:v>
                </c:pt>
                <c:pt idx="989">
                  <c:v>9.8899999999998691</c:v>
                </c:pt>
                <c:pt idx="990">
                  <c:v>9.8999999999998707</c:v>
                </c:pt>
                <c:pt idx="991">
                  <c:v>9.9099999999998705</c:v>
                </c:pt>
                <c:pt idx="992">
                  <c:v>9.9199999999998703</c:v>
                </c:pt>
                <c:pt idx="993">
                  <c:v>9.92999999999987</c:v>
                </c:pt>
                <c:pt idx="994">
                  <c:v>9.9399999999998698</c:v>
                </c:pt>
                <c:pt idx="995">
                  <c:v>9.9499999999998696</c:v>
                </c:pt>
                <c:pt idx="996">
                  <c:v>9.9599999999998694</c:v>
                </c:pt>
                <c:pt idx="997">
                  <c:v>9.9699999999998692</c:v>
                </c:pt>
                <c:pt idx="998">
                  <c:v>9.9799999999998708</c:v>
                </c:pt>
                <c:pt idx="999">
                  <c:v>9.9899999999998705</c:v>
                </c:pt>
                <c:pt idx="1000">
                  <c:v>9.9999999999998703</c:v>
                </c:pt>
              </c:numCache>
            </c:numRef>
          </c:xVal>
          <c:yVal>
            <c:numRef>
              <c:f>Prediction!$D$2:$D$1002</c:f>
              <c:numCache>
                <c:formatCode>0.00</c:formatCode>
                <c:ptCount val="1001"/>
                <c:pt idx="0">
                  <c:v>0</c:v>
                </c:pt>
                <c:pt idx="1">
                  <c:v>5.4317473988247933E-3</c:v>
                </c:pt>
                <c:pt idx="2">
                  <c:v>2.1646184773426835E-2</c:v>
                </c:pt>
                <c:pt idx="3">
                  <c:v>4.8523118771292673E-2</c:v>
                </c:pt>
                <c:pt idx="4">
                  <c:v>8.5943695820832833E-2</c:v>
                </c:pt>
                <c:pt idx="5">
                  <c:v>0.13379038719694147</c:v>
                </c:pt>
                <c:pt idx="6">
                  <c:v>0.19194697425314278</c:v>
                </c:pt>
                <c:pt idx="7">
                  <c:v>0.2602985338182835</c:v>
                </c:pt>
                <c:pt idx="8">
                  <c:v>0.33873142375599397</c:v>
                </c:pt>
                <c:pt idx="9">
                  <c:v>0.42713326868519808</c:v>
                </c:pt>
                <c:pt idx="10">
                  <c:v>0.52539294585971597</c:v>
                </c:pt>
                <c:pt idx="11">
                  <c:v>0.63340057120530346</c:v>
                </c:pt>
                <c:pt idx="12">
                  <c:v>0.75104748551231459</c:v>
                </c:pt>
                <c:pt idx="13">
                  <c:v>0.8782262407822703</c:v>
                </c:pt>
                <c:pt idx="14">
                  <c:v>1.0148305867266743</c:v>
                </c:pt>
                <c:pt idx="15">
                  <c:v>1.1607554574162524</c:v>
                </c:pt>
                <c:pt idx="16">
                  <c:v>1.3158969580790316</c:v>
                </c:pt>
                <c:pt idx="17">
                  <c:v>1.4801523520456232</c:v>
                </c:pt>
                <c:pt idx="18">
                  <c:v>1.6534200478399796</c:v>
                </c:pt>
                <c:pt idx="19">
                  <c:v>1.8355995864140375</c:v>
                </c:pt>
                <c:pt idx="20">
                  <c:v>2.0265916285247272</c:v>
                </c:pt>
                <c:pt idx="21">
                  <c:v>2.2262979422515841</c:v>
                </c:pt>
                <c:pt idx="22">
                  <c:v>2.4346213906536036</c:v>
                </c:pt>
                <c:pt idx="23">
                  <c:v>2.6514659195636092</c:v>
                </c:pt>
                <c:pt idx="24">
                  <c:v>2.8767365455187033</c:v>
                </c:pt>
                <c:pt idx="25">
                  <c:v>3.110339343825288</c:v>
                </c:pt>
                <c:pt idx="26">
                  <c:v>3.3521814367570428</c:v>
                </c:pt>
                <c:pt idx="27">
                  <c:v>3.6021709818845231</c:v>
                </c:pt>
                <c:pt idx="28">
                  <c:v>3.8602171605348659</c:v>
                </c:pt>
                <c:pt idx="29">
                  <c:v>4.1262301663800223</c:v>
                </c:pt>
                <c:pt idx="30">
                  <c:v>4.4001211941523692</c:v>
                </c:pt>
                <c:pt idx="31">
                  <c:v>4.6818024284858915</c:v>
                </c:pt>
                <c:pt idx="32">
                  <c:v>4.9711870328819927</c:v>
                </c:pt>
                <c:pt idx="33">
                  <c:v>5.2681891387980819</c:v>
                </c:pt>
                <c:pt idx="34">
                  <c:v>5.5727238348579213</c:v>
                </c:pt>
                <c:pt idx="35">
                  <c:v>5.8847071561822162</c:v>
                </c:pt>
                <c:pt idx="36">
                  <c:v>6.2040560738381032</c:v>
                </c:pt>
                <c:pt idx="37">
                  <c:v>6.5306884844062836</c:v>
                </c:pt>
                <c:pt idx="38">
                  <c:v>6.8645231996644434</c:v>
                </c:pt>
                <c:pt idx="39">
                  <c:v>7.2054799363856361</c:v>
                </c:pt>
                <c:pt idx="40">
                  <c:v>7.5534793062504093</c:v>
                </c:pt>
                <c:pt idx="41">
                  <c:v>7.9084428058714167</c:v>
                </c:pt>
                <c:pt idx="42">
                  <c:v>8.2702928069291417</c:v>
                </c:pt>
                <c:pt idx="43">
                  <c:v>8.6389525464176486</c:v>
                </c:pt>
                <c:pt idx="44">
                  <c:v>9.014346116999036</c:v>
                </c:pt>
                <c:pt idx="45">
                  <c:v>9.3963984574653594</c:v>
                </c:pt>
                <c:pt idx="46">
                  <c:v>9.7850353433069941</c:v>
                </c:pt>
                <c:pt idx="47">
                  <c:v>10.180183377386015</c:v>
                </c:pt>
                <c:pt idx="48">
                  <c:v>10.581769980713617</c:v>
                </c:pt>
                <c:pt idx="49">
                  <c:v>10.989723383330244</c:v>
                </c:pt>
                <c:pt idx="50">
                  <c:v>11.403972615287486</c:v>
                </c:pt>
                <c:pt idx="51">
                  <c:v>11.824447497730468</c:v>
                </c:pt>
                <c:pt idx="52">
                  <c:v>12.251078634079569</c:v>
                </c:pt>
                <c:pt idx="53">
                  <c:v>12.683797401310521</c:v>
                </c:pt>
                <c:pt idx="54">
                  <c:v>13.122535941331684</c:v>
                </c:pt>
                <c:pt idx="55">
                  <c:v>13.567227152457463</c:v>
                </c:pt>
                <c:pt idx="56">
                  <c:v>14.017804680976653</c:v>
                </c:pt>
                <c:pt idx="57">
                  <c:v>14.474202912814945</c:v>
                </c:pt>
                <c:pt idx="58">
                  <c:v>14.936356965290237</c:v>
                </c:pt>
                <c:pt idx="59">
                  <c:v>15.40420267895994</c:v>
                </c:pt>
                <c:pt idx="60">
                  <c:v>15.877676609559046</c:v>
                </c:pt>
                <c:pt idx="61">
                  <c:v>16.356716020028152</c:v>
                </c:pt>
                <c:pt idx="62">
                  <c:v>16.841258872630377</c:v>
                </c:pt>
                <c:pt idx="63">
                  <c:v>17.331243821156022</c:v>
                </c:pt>
                <c:pt idx="64">
                  <c:v>17.826610203214244</c:v>
                </c:pt>
                <c:pt idx="65">
                  <c:v>18.327298032610599</c:v>
                </c:pt>
                <c:pt idx="66">
                  <c:v>18.833247991809571</c:v>
                </c:pt>
                <c:pt idx="67">
                  <c:v>19.34440142448107</c:v>
                </c:pt>
                <c:pt idx="68">
                  <c:v>19.860700328130122</c:v>
                </c:pt>
                <c:pt idx="69">
                  <c:v>20.382087346808603</c:v>
                </c:pt>
                <c:pt idx="70">
                  <c:v>20.908505763908231</c:v>
                </c:pt>
                <c:pt idx="71">
                  <c:v>21.439899495034034</c:v>
                </c:pt>
                <c:pt idx="72">
                  <c:v>21.976213080956967</c:v>
                </c:pt>
                <c:pt idx="73">
                  <c:v>22.517391680645432</c:v>
                </c:pt>
                <c:pt idx="74">
                  <c:v>23.063381064374219</c:v>
                </c:pt>
                <c:pt idx="75">
                  <c:v>23.614127606910387</c:v>
                </c:pt>
                <c:pt idx="76">
                  <c:v>24.169578280774964</c:v>
                </c:pt>
                <c:pt idx="77">
                  <c:v>24.729680649580025</c:v>
                </c:pt>
                <c:pt idx="78">
                  <c:v>25.294382861439715</c:v>
                </c:pt>
                <c:pt idx="79">
                  <c:v>25.863633642454921</c:v>
                </c:pt>
                <c:pt idx="80">
                  <c:v>26.437382290270591</c:v>
                </c:pt>
                <c:pt idx="81">
                  <c:v>27.015578667704716</c:v>
                </c:pt>
                <c:pt idx="82">
                  <c:v>27.598173196448421</c:v>
                </c:pt>
                <c:pt idx="83">
                  <c:v>28.185116850836366</c:v>
                </c:pt>
                <c:pt idx="84">
                  <c:v>28.776361151686359</c:v>
                </c:pt>
                <c:pt idx="85">
                  <c:v>29.371858160207864</c:v>
                </c:pt>
                <c:pt idx="86">
                  <c:v>29.971560471978279</c:v>
                </c:pt>
                <c:pt idx="87">
                  <c:v>30.57542121098647</c:v>
                </c:pt>
                <c:pt idx="88">
                  <c:v>31.183394023742508</c:v>
                </c:pt>
                <c:pt idx="89">
                  <c:v>31.795433073453303</c:v>
                </c:pt>
                <c:pt idx="90">
                  <c:v>32.411493034263017</c:v>
                </c:pt>
                <c:pt idx="91">
                  <c:v>33.031529085557636</c:v>
                </c:pt>
                <c:pt idx="92">
                  <c:v>33.655496906333205</c:v>
                </c:pt>
                <c:pt idx="93">
                  <c:v>34.28335266962668</c:v>
                </c:pt>
                <c:pt idx="94">
                  <c:v>34.915053037008896</c:v>
                </c:pt>
                <c:pt idx="95">
                  <c:v>35.550555153139001</c:v>
                </c:pt>
                <c:pt idx="96">
                  <c:v>36.189816640379462</c:v>
                </c:pt>
                <c:pt idx="97">
                  <c:v>36.832795593471175</c:v>
                </c:pt>
                <c:pt idx="98">
                  <c:v>37.479450574267986</c:v>
                </c:pt>
                <c:pt idx="99">
                  <c:v>38.129740606529751</c:v>
                </c:pt>
                <c:pt idx="100">
                  <c:v>38.783625170773568</c:v>
                </c:pt>
                <c:pt idx="101">
                  <c:v>39.44106419918235</c:v>
                </c:pt>
                <c:pt idx="102">
                  <c:v>40.102018070570189</c:v>
                </c:pt>
                <c:pt idx="103">
                  <c:v>40.766447605403748</c:v>
                </c:pt>
                <c:pt idx="104">
                  <c:v>41.434314060879288</c:v>
                </c:pt>
                <c:pt idx="105">
                  <c:v>42.10557912605443</c:v>
                </c:pt>
                <c:pt idx="106">
                  <c:v>42.780204917034297</c:v>
                </c:pt>
                <c:pt idx="107">
                  <c:v>43.458153972211228</c:v>
                </c:pt>
                <c:pt idx="108">
                  <c:v>44.139389247557631</c:v>
                </c:pt>
                <c:pt idx="109">
                  <c:v>44.82387411197125</c:v>
                </c:pt>
                <c:pt idx="110">
                  <c:v>45.511572342672295</c:v>
                </c:pt>
                <c:pt idx="111">
                  <c:v>46.202448120651994</c:v>
                </c:pt>
                <c:pt idx="112">
                  <c:v>46.896466026171801</c:v>
                </c:pt>
                <c:pt idx="113">
                  <c:v>47.593591034312674</c:v>
                </c:pt>
                <c:pt idx="114">
                  <c:v>48.293788510574196</c:v>
                </c:pt>
                <c:pt idx="115">
                  <c:v>48.997024206522568</c:v>
                </c:pt>
                <c:pt idx="116">
                  <c:v>49.703264255487177</c:v>
                </c:pt>
                <c:pt idx="117">
                  <c:v>50.412475168305136</c:v>
                </c:pt>
                <c:pt idx="118">
                  <c:v>51.124623829113183</c:v>
                </c:pt>
                <c:pt idx="119">
                  <c:v>51.839677491186698</c:v>
                </c:pt>
                <c:pt idx="120">
                  <c:v>52.557603772824834</c:v>
                </c:pt>
                <c:pt idx="121">
                  <c:v>53.278370653281655</c:v>
                </c:pt>
                <c:pt idx="122">
                  <c:v>54.001946468742702</c:v>
                </c:pt>
                <c:pt idx="123">
                  <c:v>54.728299908346202</c:v>
                </c:pt>
                <c:pt idx="124">
                  <c:v>55.457400010248833</c:v>
                </c:pt>
                <c:pt idx="125">
                  <c:v>56.189216157735245</c:v>
                </c:pt>
                <c:pt idx="126">
                  <c:v>56.923718075370914</c:v>
                </c:pt>
                <c:pt idx="127">
                  <c:v>57.660875825197948</c:v>
                </c:pt>
                <c:pt idx="128">
                  <c:v>58.400659802973308</c:v>
                </c:pt>
                <c:pt idx="129">
                  <c:v>59.143040734448888</c:v>
                </c:pt>
                <c:pt idx="130">
                  <c:v>59.887989671693163</c:v>
                </c:pt>
                <c:pt idx="131">
                  <c:v>60.635477989453648</c:v>
                </c:pt>
                <c:pt idx="132">
                  <c:v>61.385477381560179</c:v>
                </c:pt>
                <c:pt idx="133">
                  <c:v>62.137959857368017</c:v>
                </c:pt>
                <c:pt idx="134">
                  <c:v>62.89289773824089</c:v>
                </c:pt>
                <c:pt idx="135">
                  <c:v>63.650263654072859</c:v>
                </c:pt>
                <c:pt idx="136">
                  <c:v>64.410030539849288</c:v>
                </c:pt>
                <c:pt idx="137">
                  <c:v>65.172171632246105</c:v>
                </c:pt>
                <c:pt idx="138">
                  <c:v>65.936660466266673</c:v>
                </c:pt>
                <c:pt idx="139">
                  <c:v>66.70347087191665</c:v>
                </c:pt>
                <c:pt idx="140">
                  <c:v>67.472576970915298</c:v>
                </c:pt>
                <c:pt idx="141">
                  <c:v>68.243953173444183</c:v>
                </c:pt>
                <c:pt idx="142">
                  <c:v>69.017574174931326</c:v>
                </c:pt>
                <c:pt idx="143">
                  <c:v>69.793414952871856</c:v>
                </c:pt>
                <c:pt idx="144">
                  <c:v>70.571450763683814</c:v>
                </c:pt>
                <c:pt idx="145">
                  <c:v>71.351657139598842</c:v>
                </c:pt>
                <c:pt idx="146">
                  <c:v>72.134009885588057</c:v>
                </c:pt>
                <c:pt idx="147">
                  <c:v>72.918485076321488</c:v>
                </c:pt>
                <c:pt idx="148">
                  <c:v>73.705059053162017</c:v>
                </c:pt>
                <c:pt idx="149">
                  <c:v>74.493708421192537</c:v>
                </c:pt>
                <c:pt idx="150">
                  <c:v>75.28441004627625</c:v>
                </c:pt>
                <c:pt idx="151">
                  <c:v>76.077141052149798</c:v>
                </c:pt>
                <c:pt idx="152">
                  <c:v>76.871878817548861</c:v>
                </c:pt>
                <c:pt idx="153">
                  <c:v>77.668600973365528</c:v>
                </c:pt>
                <c:pt idx="154">
                  <c:v>78.467285399837721</c:v>
                </c:pt>
                <c:pt idx="155">
                  <c:v>79.267910223769704</c:v>
                </c:pt>
                <c:pt idx="156">
                  <c:v>80.070453815783594</c:v>
                </c:pt>
                <c:pt idx="157">
                  <c:v>80.874894787601619</c:v>
                </c:pt>
                <c:pt idx="158">
                  <c:v>81.681211989358573</c:v>
                </c:pt>
                <c:pt idx="159">
                  <c:v>82.489384506944262</c:v>
                </c:pt>
                <c:pt idx="160">
                  <c:v>83.299391659375502</c:v>
                </c:pt>
                <c:pt idx="161">
                  <c:v>84.111212996197708</c:v>
                </c:pt>
                <c:pt idx="162">
                  <c:v>84.924828294914903</c:v>
                </c:pt>
                <c:pt idx="163">
                  <c:v>85.740217558448904</c:v>
                </c:pt>
                <c:pt idx="164">
                  <c:v>86.557361012626586</c:v>
                </c:pt>
                <c:pt idx="165">
                  <c:v>87.376239103695156</c:v>
                </c:pt>
                <c:pt idx="166">
                  <c:v>88.19683249586511</c:v>
                </c:pt>
                <c:pt idx="167">
                  <c:v>89.019122068880748</c:v>
                </c:pt>
                <c:pt idx="168">
                  <c:v>89.843088915617514</c:v>
                </c:pt>
                <c:pt idx="169">
                  <c:v>90.66871433970627</c:v>
                </c:pt>
                <c:pt idx="170">
                  <c:v>91.495979853184181</c:v>
                </c:pt>
                <c:pt idx="171">
                  <c:v>92.324867174171402</c:v>
                </c:pt>
                <c:pt idx="172">
                  <c:v>93.155358224574044</c:v>
                </c:pt>
                <c:pt idx="173">
                  <c:v>93.987435127812603</c:v>
                </c:pt>
                <c:pt idx="174">
                  <c:v>94.82108020657563</c:v>
                </c:pt>
                <c:pt idx="175">
                  <c:v>95.656275980598522</c:v>
                </c:pt>
                <c:pt idx="176">
                  <c:v>96.493005164467164</c:v>
                </c:pt>
                <c:pt idx="177">
                  <c:v>97.331250665445822</c:v>
                </c:pt>
                <c:pt idx="178">
                  <c:v>98.170995581329393</c:v>
                </c:pt>
                <c:pt idx="179">
                  <c:v>99.012223198319774</c:v>
                </c:pt>
                <c:pt idx="180">
                  <c:v>99.854916988925453</c:v>
                </c:pt>
                <c:pt idx="181">
                  <c:v>100.69906060988485</c:v>
                </c:pt>
                <c:pt idx="182">
                  <c:v>101.54043302181249</c:v>
                </c:pt>
                <c:pt idx="183">
                  <c:v>102.37486242334741</c:v>
                </c:pt>
                <c:pt idx="184">
                  <c:v>103.20240610825473</c:v>
                </c:pt>
                <c:pt idx="185">
                  <c:v>104.02312089751101</c:v>
                </c:pt>
                <c:pt idx="186">
                  <c:v>104.83706314320575</c:v>
                </c:pt>
                <c:pt idx="187">
                  <c:v>105.64428873241074</c:v>
                </c:pt>
                <c:pt idx="188">
                  <c:v>106.44485309101715</c:v>
                </c:pt>
                <c:pt idx="189">
                  <c:v>107.23881118754153</c:v>
                </c:pt>
                <c:pt idx="190">
                  <c:v>108.02621753689974</c:v>
                </c:pt>
                <c:pt idx="191">
                  <c:v>108.80712620415028</c:v>
                </c:pt>
                <c:pt idx="192">
                  <c:v>109.58159080820646</c:v>
                </c:pt>
                <c:pt idx="193">
                  <c:v>110.34966452551797</c:v>
                </c:pt>
                <c:pt idx="194">
                  <c:v>111.11140009372205</c:v>
                </c:pt>
                <c:pt idx="195">
                  <c:v>111.86684981526473</c:v>
                </c:pt>
                <c:pt idx="196">
                  <c:v>112.61606556099188</c:v>
                </c:pt>
                <c:pt idx="197">
                  <c:v>113.3590987737108</c:v>
                </c:pt>
                <c:pt idx="198">
                  <c:v>114.09600047172246</c:v>
                </c:pt>
                <c:pt idx="199">
                  <c:v>114.82682125232446</c:v>
                </c:pt>
                <c:pt idx="200">
                  <c:v>115.55161129528526</c:v>
                </c:pt>
                <c:pt idx="201">
                  <c:v>116.27042036628941</c:v>
                </c:pt>
                <c:pt idx="202">
                  <c:v>116.98329782035491</c:v>
                </c:pt>
                <c:pt idx="203">
                  <c:v>117.69029260522166</c:v>
                </c:pt>
                <c:pt idx="204">
                  <c:v>118.39145326471268</c:v>
                </c:pt>
                <c:pt idx="205">
                  <c:v>119.08682794206689</c:v>
                </c:pt>
                <c:pt idx="206">
                  <c:v>119.77646438324503</c:v>
                </c:pt>
                <c:pt idx="207">
                  <c:v>120.46040994020778</c:v>
                </c:pt>
                <c:pt idx="208">
                  <c:v>121.13871157416727</c:v>
                </c:pt>
                <c:pt idx="209">
                  <c:v>121.81141585881126</c:v>
                </c:pt>
                <c:pt idx="210">
                  <c:v>122.47856898350128</c:v>
                </c:pt>
                <c:pt idx="211">
                  <c:v>123.14021675644385</c:v>
                </c:pt>
                <c:pt idx="212">
                  <c:v>123.79640460783601</c:v>
                </c:pt>
                <c:pt idx="213">
                  <c:v>124.44717759298437</c:v>
                </c:pt>
                <c:pt idx="214">
                  <c:v>125.09258039539904</c:v>
                </c:pt>
                <c:pt idx="215">
                  <c:v>125.73265732986138</c:v>
                </c:pt>
                <c:pt idx="216">
                  <c:v>126.36745234546703</c:v>
                </c:pt>
                <c:pt idx="217">
                  <c:v>126.99700902864328</c:v>
                </c:pt>
                <c:pt idx="218">
                  <c:v>127.62137060614207</c:v>
                </c:pt>
                <c:pt idx="219">
                  <c:v>128.24057994800782</c:v>
                </c:pt>
                <c:pt idx="220">
                  <c:v>128.85467957052117</c:v>
                </c:pt>
                <c:pt idx="221">
                  <c:v>129.46371163911806</c:v>
                </c:pt>
                <c:pt idx="222">
                  <c:v>130.06771797128505</c:v>
                </c:pt>
                <c:pt idx="223">
                  <c:v>130.66674003943047</c:v>
                </c:pt>
                <c:pt idx="224">
                  <c:v>131.2608189737322</c:v>
                </c:pt>
                <c:pt idx="225">
                  <c:v>131.84999556496149</c:v>
                </c:pt>
                <c:pt idx="226">
                  <c:v>132.43431026728396</c:v>
                </c:pt>
                <c:pt idx="227">
                  <c:v>133.01380320103726</c:v>
                </c:pt>
                <c:pt idx="228">
                  <c:v>133.58851415548565</c:v>
                </c:pt>
                <c:pt idx="229">
                  <c:v>134.15848259155229</c:v>
                </c:pt>
                <c:pt idx="230">
                  <c:v>134.72374764452832</c:v>
                </c:pt>
                <c:pt idx="231">
                  <c:v>135.28434812676039</c:v>
                </c:pt>
                <c:pt idx="232">
                  <c:v>135.84032253031543</c:v>
                </c:pt>
                <c:pt idx="233">
                  <c:v>136.39170902962354</c:v>
                </c:pt>
                <c:pt idx="234">
                  <c:v>136.93854548409911</c:v>
                </c:pt>
                <c:pt idx="235">
                  <c:v>137.48086944074061</c:v>
                </c:pt>
                <c:pt idx="236">
                  <c:v>138.01871813670823</c:v>
                </c:pt>
                <c:pt idx="237">
                  <c:v>138.55212850188099</c:v>
                </c:pt>
                <c:pt idx="238">
                  <c:v>139.08113716139232</c:v>
                </c:pt>
                <c:pt idx="239">
                  <c:v>139.60578043814479</c:v>
                </c:pt>
                <c:pt idx="240">
                  <c:v>140.12609435530416</c:v>
                </c:pt>
                <c:pt idx="241">
                  <c:v>140.6421146387728</c:v>
                </c:pt>
                <c:pt idx="242">
                  <c:v>141.15387671964271</c:v>
                </c:pt>
                <c:pt idx="243">
                  <c:v>141.66141573662836</c:v>
                </c:pt>
                <c:pt idx="244">
                  <c:v>142.16476653847917</c:v>
                </c:pt>
                <c:pt idx="245">
                  <c:v>142.66396368637265</c:v>
                </c:pt>
                <c:pt idx="246">
                  <c:v>143.15904145628713</c:v>
                </c:pt>
                <c:pt idx="247">
                  <c:v>143.65003384135542</c:v>
                </c:pt>
                <c:pt idx="248">
                  <c:v>144.13697455419873</c:v>
                </c:pt>
                <c:pt idx="249">
                  <c:v>144.61989702924157</c:v>
                </c:pt>
                <c:pt idx="250">
                  <c:v>145.09883442500728</c:v>
                </c:pt>
                <c:pt idx="251">
                  <c:v>145.57381962639499</c:v>
                </c:pt>
                <c:pt idx="252">
                  <c:v>146.04488524693733</c:v>
                </c:pt>
                <c:pt idx="253">
                  <c:v>146.51206363103989</c:v>
                </c:pt>
                <c:pt idx="254">
                  <c:v>146.97538685620208</c:v>
                </c:pt>
                <c:pt idx="255">
                  <c:v>147.43488673521944</c:v>
                </c:pt>
                <c:pt idx="256">
                  <c:v>147.89059481836824</c:v>
                </c:pt>
                <c:pt idx="257">
                  <c:v>148.34254239557168</c:v>
                </c:pt>
                <c:pt idx="258">
                  <c:v>148.79076049854828</c:v>
                </c:pt>
                <c:pt idx="259">
                  <c:v>149.23527990294261</c:v>
                </c:pt>
                <c:pt idx="260">
                  <c:v>149.67613113043842</c:v>
                </c:pt>
                <c:pt idx="261">
                  <c:v>150.11334445085438</c:v>
                </c:pt>
                <c:pt idx="262">
                  <c:v>150.54694988422247</c:v>
                </c:pt>
                <c:pt idx="263">
                  <c:v>150.97697720284901</c:v>
                </c:pt>
                <c:pt idx="264">
                  <c:v>151.40345593335928</c:v>
                </c:pt>
                <c:pt idx="265">
                  <c:v>151.82641535872449</c:v>
                </c:pt>
                <c:pt idx="266">
                  <c:v>152.24588452027268</c:v>
                </c:pt>
                <c:pt idx="267">
                  <c:v>152.66189221968261</c:v>
                </c:pt>
                <c:pt idx="268">
                  <c:v>153.07446702096155</c:v>
                </c:pt>
                <c:pt idx="269">
                  <c:v>153.48363725240611</c:v>
                </c:pt>
                <c:pt idx="270">
                  <c:v>153.889431008548</c:v>
                </c:pt>
                <c:pt idx="271">
                  <c:v>154.29187615208232</c:v>
                </c:pt>
                <c:pt idx="272">
                  <c:v>154.69100031578131</c:v>
                </c:pt>
                <c:pt idx="273">
                  <c:v>155.08683090439123</c:v>
                </c:pt>
                <c:pt idx="274">
                  <c:v>155.47939509651434</c:v>
                </c:pt>
                <c:pt idx="275">
                  <c:v>155.8687198464747</c:v>
                </c:pt>
                <c:pt idx="276">
                  <c:v>156.25483188616937</c:v>
                </c:pt>
                <c:pt idx="277">
                  <c:v>156.63775772690346</c:v>
                </c:pt>
                <c:pt idx="278">
                  <c:v>157.0175236612107</c:v>
                </c:pt>
                <c:pt idx="279">
                  <c:v>157.39415576465859</c:v>
                </c:pt>
                <c:pt idx="280">
                  <c:v>157.76767989763891</c:v>
                </c:pt>
                <c:pt idx="281">
                  <c:v>158.13812170714348</c:v>
                </c:pt>
                <c:pt idx="282">
                  <c:v>158.50550662852473</c:v>
                </c:pt>
                <c:pt idx="283">
                  <c:v>158.86985988724257</c:v>
                </c:pt>
                <c:pt idx="284">
                  <c:v>159.23120650059622</c:v>
                </c:pt>
                <c:pt idx="285">
                  <c:v>159.58957127944197</c:v>
                </c:pt>
                <c:pt idx="286">
                  <c:v>159.9449788298968</c:v>
                </c:pt>
                <c:pt idx="287">
                  <c:v>160.2974535550278</c:v>
                </c:pt>
                <c:pt idx="288">
                  <c:v>160.64701965652787</c:v>
                </c:pt>
                <c:pt idx="289">
                  <c:v>160.99370113637741</c:v>
                </c:pt>
                <c:pt idx="290">
                  <c:v>161.33752179849216</c:v>
                </c:pt>
                <c:pt idx="291">
                  <c:v>161.67850525035803</c:v>
                </c:pt>
                <c:pt idx="292">
                  <c:v>162.01667490465164</c:v>
                </c:pt>
                <c:pt idx="293">
                  <c:v>162.35205398084813</c:v>
                </c:pt>
                <c:pt idx="294">
                  <c:v>162.68466550681535</c:v>
                </c:pt>
                <c:pt idx="295">
                  <c:v>163.01453232039509</c:v>
                </c:pt>
                <c:pt idx="296">
                  <c:v>163.34167707097106</c:v>
                </c:pt>
                <c:pt idx="297">
                  <c:v>163.66612222102418</c:v>
                </c:pt>
                <c:pt idx="298">
                  <c:v>163.98789004767477</c:v>
                </c:pt>
                <c:pt idx="299">
                  <c:v>164.30700264421228</c:v>
                </c:pt>
                <c:pt idx="300">
                  <c:v>164.62348192161218</c:v>
                </c:pt>
                <c:pt idx="301">
                  <c:v>164.9373496100404</c:v>
                </c:pt>
                <c:pt idx="302">
                  <c:v>165.24862726034544</c:v>
                </c:pt>
                <c:pt idx="303">
                  <c:v>165.55733624553807</c:v>
                </c:pt>
                <c:pt idx="304">
                  <c:v>165.86349776225879</c:v>
                </c:pt>
                <c:pt idx="305">
                  <c:v>166.16713283223334</c:v>
                </c:pt>
                <c:pt idx="306">
                  <c:v>166.46826230371602</c:v>
                </c:pt>
                <c:pt idx="307">
                  <c:v>166.76690685292124</c:v>
                </c:pt>
                <c:pt idx="308">
                  <c:v>167.06308698544314</c:v>
                </c:pt>
                <c:pt idx="309">
                  <c:v>167.3568230376635</c:v>
                </c:pt>
                <c:pt idx="310">
                  <c:v>167.64813517814832</c:v>
                </c:pt>
                <c:pt idx="311">
                  <c:v>167.9370434090323</c:v>
                </c:pt>
                <c:pt idx="312">
                  <c:v>168.22356756739248</c:v>
                </c:pt>
                <c:pt idx="313">
                  <c:v>168.50772732661022</c:v>
                </c:pt>
                <c:pt idx="314">
                  <c:v>168.78954219772194</c:v>
                </c:pt>
                <c:pt idx="315">
                  <c:v>169.06903153075896</c:v>
                </c:pt>
                <c:pt idx="316">
                  <c:v>169.346214516076</c:v>
                </c:pt>
                <c:pt idx="317">
                  <c:v>169.62111018566881</c:v>
                </c:pt>
                <c:pt idx="318">
                  <c:v>169.893737414481</c:v>
                </c:pt>
                <c:pt idx="319">
                  <c:v>170.1641149217001</c:v>
                </c:pt>
                <c:pt idx="320">
                  <c:v>170.43226127204267</c:v>
                </c:pt>
                <c:pt idx="321">
                  <c:v>170.69819487702921</c:v>
                </c:pt>
                <c:pt idx="322">
                  <c:v>170.96193399624821</c:v>
                </c:pt>
                <c:pt idx="323">
                  <c:v>171.22349673860987</c:v>
                </c:pt>
                <c:pt idx="324">
                  <c:v>171.48290106358968</c:v>
                </c:pt>
                <c:pt idx="325">
                  <c:v>171.74016478246125</c:v>
                </c:pt>
                <c:pt idx="326">
                  <c:v>171.99530555951958</c:v>
                </c:pt>
                <c:pt idx="327">
                  <c:v>172.24834091329379</c:v>
                </c:pt>
                <c:pt idx="328">
                  <c:v>172.49928821774989</c:v>
                </c:pt>
                <c:pt idx="329">
                  <c:v>172.74816470348395</c:v>
                </c:pt>
                <c:pt idx="330">
                  <c:v>172.99498745890492</c:v>
                </c:pt>
                <c:pt idx="331">
                  <c:v>173.2397734314082</c:v>
                </c:pt>
                <c:pt idx="332">
                  <c:v>173.48253942853913</c:v>
                </c:pt>
                <c:pt idx="333">
                  <c:v>173.72330211914706</c:v>
                </c:pt>
                <c:pt idx="334">
                  <c:v>173.96207803452995</c:v>
                </c:pt>
                <c:pt idx="335">
                  <c:v>174.19888356956935</c:v>
                </c:pt>
                <c:pt idx="336">
                  <c:v>174.43373498385611</c:v>
                </c:pt>
                <c:pt idx="337">
                  <c:v>174.66664840280691</c:v>
                </c:pt>
                <c:pt idx="338">
                  <c:v>174.89763981877135</c:v>
                </c:pt>
                <c:pt idx="339">
                  <c:v>175.12672509213007</c:v>
                </c:pt>
                <c:pt idx="340">
                  <c:v>175.35391995238371</c:v>
                </c:pt>
                <c:pt idx="341">
                  <c:v>175.57923999923304</c:v>
                </c:pt>
                <c:pt idx="342">
                  <c:v>175.80270070364995</c:v>
                </c:pt>
                <c:pt idx="343">
                  <c:v>176.02431740893982</c:v>
                </c:pt>
                <c:pt idx="344">
                  <c:v>176.24410533179491</c:v>
                </c:pt>
                <c:pt idx="345">
                  <c:v>176.46207956333933</c:v>
                </c:pt>
                <c:pt idx="346">
                  <c:v>176.67825507016505</c:v>
                </c:pt>
                <c:pt idx="347">
                  <c:v>176.8926466953597</c:v>
                </c:pt>
                <c:pt idx="348">
                  <c:v>177.10526915952562</c:v>
                </c:pt>
                <c:pt idx="349">
                  <c:v>177.31613706179067</c:v>
                </c:pt>
                <c:pt idx="350">
                  <c:v>177.52526488081057</c:v>
                </c:pt>
                <c:pt idx="351">
                  <c:v>177.73266697576312</c:v>
                </c:pt>
                <c:pt idx="352">
                  <c:v>177.93835758733414</c:v>
                </c:pt>
                <c:pt idx="353">
                  <c:v>178.14235083869511</c:v>
                </c:pt>
                <c:pt idx="354">
                  <c:v>178.34466073647314</c:v>
                </c:pt>
                <c:pt idx="355">
                  <c:v>178.54530117171242</c:v>
                </c:pt>
                <c:pt idx="356">
                  <c:v>178.7442859208283</c:v>
                </c:pt>
                <c:pt idx="357">
                  <c:v>178.94162864655297</c:v>
                </c:pt>
                <c:pt idx="358">
                  <c:v>179.1373428988737</c:v>
                </c:pt>
                <c:pt idx="359">
                  <c:v>179.3314421159632</c:v>
                </c:pt>
                <c:pt idx="360">
                  <c:v>179.52393962510223</c:v>
                </c:pt>
                <c:pt idx="361">
                  <c:v>179.71484864359485</c:v>
                </c:pt>
                <c:pt idx="362">
                  <c:v>179.90418227967575</c:v>
                </c:pt>
                <c:pt idx="363">
                  <c:v>180.09195353341042</c:v>
                </c:pt>
                <c:pt idx="364">
                  <c:v>180.27817529758775</c:v>
                </c:pt>
                <c:pt idx="365">
                  <c:v>180.46286035860521</c:v>
                </c:pt>
                <c:pt idx="366">
                  <c:v>180.64602139734689</c:v>
                </c:pt>
                <c:pt idx="367">
                  <c:v>180.82767099005406</c:v>
                </c:pt>
                <c:pt idx="368">
                  <c:v>181.00782160918891</c:v>
                </c:pt>
                <c:pt idx="369">
                  <c:v>181.18648562429064</c:v>
                </c:pt>
                <c:pt idx="370">
                  <c:v>181.36367530282507</c:v>
                </c:pt>
                <c:pt idx="371">
                  <c:v>181.53940281102669</c:v>
                </c:pt>
                <c:pt idx="372">
                  <c:v>181.71368021473424</c:v>
                </c:pt>
                <c:pt idx="373">
                  <c:v>181.88651948021905</c:v>
                </c:pt>
                <c:pt idx="374">
                  <c:v>182.05793247500674</c:v>
                </c:pt>
                <c:pt idx="375">
                  <c:v>182.22793096869194</c:v>
                </c:pt>
                <c:pt idx="376">
                  <c:v>182.39652663374659</c:v>
                </c:pt>
                <c:pt idx="377">
                  <c:v>182.56373104632132</c:v>
                </c:pt>
                <c:pt idx="378">
                  <c:v>182.72955568704026</c:v>
                </c:pt>
                <c:pt idx="379">
                  <c:v>182.89401194178942</c:v>
                </c:pt>
                <c:pt idx="380">
                  <c:v>183.05711110249828</c:v>
                </c:pt>
                <c:pt idx="381">
                  <c:v>183.21886436791539</c:v>
                </c:pt>
                <c:pt idx="382">
                  <c:v>183.37928284437706</c:v>
                </c:pt>
                <c:pt idx="383">
                  <c:v>183.5383775465701</c:v>
                </c:pt>
                <c:pt idx="384">
                  <c:v>183.69615939828799</c:v>
                </c:pt>
                <c:pt idx="385">
                  <c:v>183.85263923318112</c:v>
                </c:pt>
                <c:pt idx="386">
                  <c:v>184.00782779550039</c:v>
                </c:pt>
                <c:pt idx="387">
                  <c:v>184.16173574083516</c:v>
                </c:pt>
                <c:pt idx="388">
                  <c:v>184.31437363684478</c:v>
                </c:pt>
                <c:pt idx="389">
                  <c:v>184.46575196398419</c:v>
                </c:pt>
                <c:pt idx="390">
                  <c:v>184.61588111622356</c:v>
                </c:pt>
                <c:pt idx="391">
                  <c:v>184.76477140176198</c:v>
                </c:pt>
                <c:pt idx="392">
                  <c:v>184.91243304373518</c:v>
                </c:pt>
                <c:pt idx="393">
                  <c:v>185.05887618091754</c:v>
                </c:pt>
                <c:pt idx="394">
                  <c:v>185.20411086841818</c:v>
                </c:pt>
                <c:pt idx="395">
                  <c:v>185.34814707837143</c:v>
                </c:pt>
                <c:pt idx="396">
                  <c:v>185.49099470062146</c:v>
                </c:pt>
                <c:pt idx="397">
                  <c:v>185.63266354340143</c:v>
                </c:pt>
                <c:pt idx="398">
                  <c:v>185.77316333400691</c:v>
                </c:pt>
                <c:pt idx="399">
                  <c:v>185.9125037194637</c:v>
                </c:pt>
                <c:pt idx="400">
                  <c:v>186.05069426719035</c:v>
                </c:pt>
                <c:pt idx="401">
                  <c:v>186.18774446565493</c:v>
                </c:pt>
                <c:pt idx="402">
                  <c:v>186.32366372502673</c:v>
                </c:pt>
                <c:pt idx="403">
                  <c:v>186.45846137782218</c:v>
                </c:pt>
                <c:pt idx="404">
                  <c:v>186.59214667954572</c:v>
                </c:pt>
                <c:pt idx="405">
                  <c:v>186.72472880932534</c:v>
                </c:pt>
                <c:pt idx="406">
                  <c:v>186.85621687054282</c:v>
                </c:pt>
                <c:pt idx="407">
                  <c:v>186.98661989145879</c:v>
                </c:pt>
                <c:pt idx="408">
                  <c:v>187.11594682583254</c:v>
                </c:pt>
                <c:pt idx="409">
                  <c:v>187.24420655353694</c:v>
                </c:pt>
                <c:pt idx="410">
                  <c:v>187.37140788116807</c:v>
                </c:pt>
                <c:pt idx="411">
                  <c:v>187.49755954264998</c:v>
                </c:pt>
                <c:pt idx="412">
                  <c:v>187.62267019983426</c:v>
                </c:pt>
                <c:pt idx="413">
                  <c:v>187.74674844309487</c:v>
                </c:pt>
                <c:pt idx="414">
                  <c:v>187.86980279191795</c:v>
                </c:pt>
                <c:pt idx="415">
                  <c:v>187.99184169548678</c:v>
                </c:pt>
                <c:pt idx="416">
                  <c:v>188.11287353326193</c:v>
                </c:pt>
                <c:pt idx="417">
                  <c:v>188.23290661555663</c:v>
                </c:pt>
                <c:pt idx="418">
                  <c:v>188.35194918410735</c:v>
                </c:pt>
                <c:pt idx="419">
                  <c:v>188.47000941263966</c:v>
                </c:pt>
                <c:pt idx="420">
                  <c:v>188.5870954074295</c:v>
                </c:pt>
                <c:pt idx="421">
                  <c:v>188.70321520785981</c:v>
                </c:pt>
                <c:pt idx="422">
                  <c:v>188.81837678697249</c:v>
                </c:pt>
                <c:pt idx="423">
                  <c:v>188.93258805201583</c:v>
                </c:pt>
                <c:pt idx="424">
                  <c:v>189.04585684498733</c:v>
                </c:pt>
                <c:pt idx="425">
                  <c:v>189.15819094317263</c:v>
                </c:pt>
                <c:pt idx="426">
                  <c:v>189.26959805967886</c:v>
                </c:pt>
                <c:pt idx="427">
                  <c:v>189.38008584396457</c:v>
                </c:pt>
                <c:pt idx="428">
                  <c:v>189.489661882365</c:v>
                </c:pt>
                <c:pt idx="429">
                  <c:v>189.59833369861289</c:v>
                </c:pt>
                <c:pt idx="430">
                  <c:v>189.70610875435509</c:v>
                </c:pt>
                <c:pt idx="431">
                  <c:v>189.81299444966487</c:v>
                </c:pt>
                <c:pt idx="432">
                  <c:v>189.91899812355007</c:v>
                </c:pt>
                <c:pt idx="433">
                  <c:v>190.02412705445701</c:v>
                </c:pt>
                <c:pt idx="434">
                  <c:v>190.1283884607702</c:v>
                </c:pt>
                <c:pt idx="435">
                  <c:v>190.23178950130796</c:v>
                </c:pt>
                <c:pt idx="436">
                  <c:v>190.33433727581408</c:v>
                </c:pt>
                <c:pt idx="437">
                  <c:v>190.43603882544517</c:v>
                </c:pt>
                <c:pt idx="438">
                  <c:v>190.53690113325416</c:v>
                </c:pt>
                <c:pt idx="439">
                  <c:v>190.63693112466981</c:v>
                </c:pt>
                <c:pt idx="440">
                  <c:v>190.73613566797221</c:v>
                </c:pt>
                <c:pt idx="441">
                  <c:v>190.83452157476432</c:v>
                </c:pt>
                <c:pt idx="442">
                  <c:v>190.93209560043974</c:v>
                </c:pt>
                <c:pt idx="443">
                  <c:v>191.0288644446465</c:v>
                </c:pt>
                <c:pt idx="444">
                  <c:v>191.1248347517471</c:v>
                </c:pt>
                <c:pt idx="445">
                  <c:v>191.22001311127474</c:v>
                </c:pt>
                <c:pt idx="446">
                  <c:v>191.31440605838571</c:v>
                </c:pt>
                <c:pt idx="447">
                  <c:v>191.40802007430821</c:v>
                </c:pt>
                <c:pt idx="448">
                  <c:v>191.50086158678724</c:v>
                </c:pt>
                <c:pt idx="449">
                  <c:v>191.59293697052604</c:v>
                </c:pt>
                <c:pt idx="450">
                  <c:v>191.68425254762374</c:v>
                </c:pt>
                <c:pt idx="451">
                  <c:v>191.77481458800952</c:v>
                </c:pt>
                <c:pt idx="452">
                  <c:v>191.86462930987298</c:v>
                </c:pt>
                <c:pt idx="453">
                  <c:v>191.95370288009127</c:v>
                </c:pt>
                <c:pt idx="454">
                  <c:v>192.04204141465237</c:v>
                </c:pt>
                <c:pt idx="455">
                  <c:v>192.12965097907511</c:v>
                </c:pt>
                <c:pt idx="456">
                  <c:v>192.21653758882562</c:v>
                </c:pt>
                <c:pt idx="457">
                  <c:v>192.30270720973039</c:v>
                </c:pt>
                <c:pt idx="458">
                  <c:v>192.38816575838581</c:v>
                </c:pt>
                <c:pt idx="459">
                  <c:v>192.47291910256453</c:v>
                </c:pt>
                <c:pt idx="460">
                  <c:v>192.55697306161829</c:v>
                </c:pt>
                <c:pt idx="461">
                  <c:v>192.64033340687755</c:v>
                </c:pt>
                <c:pt idx="462">
                  <c:v>192.72300586204759</c:v>
                </c:pt>
                <c:pt idx="463">
                  <c:v>192.80499610360178</c:v>
                </c:pt>
                <c:pt idx="464">
                  <c:v>192.88630976117111</c:v>
                </c:pt>
                <c:pt idx="465">
                  <c:v>192.96695241793086</c:v>
                </c:pt>
                <c:pt idx="466">
                  <c:v>193.04692961098385</c:v>
                </c:pt>
                <c:pt idx="467">
                  <c:v>193.12624683174081</c:v>
                </c:pt>
                <c:pt idx="468">
                  <c:v>193.2049095262972</c:v>
                </c:pt>
                <c:pt idx="469">
                  <c:v>193.28292309580732</c:v>
                </c:pt>
                <c:pt idx="470">
                  <c:v>193.36029289685513</c:v>
                </c:pt>
                <c:pt idx="471">
                  <c:v>193.43702424182186</c:v>
                </c:pt>
                <c:pt idx="472">
                  <c:v>193.51312239925127</c:v>
                </c:pt>
                <c:pt idx="473">
                  <c:v>193.58859259421078</c:v>
                </c:pt>
                <c:pt idx="474">
                  <c:v>193.66344000865061</c:v>
                </c:pt>
                <c:pt idx="475">
                  <c:v>193.73766978175951</c:v>
                </c:pt>
                <c:pt idx="476">
                  <c:v>193.81128701031759</c:v>
                </c:pt>
                <c:pt idx="477">
                  <c:v>193.88429674904629</c:v>
                </c:pt>
                <c:pt idx="478">
                  <c:v>193.95670401095546</c:v>
                </c:pt>
                <c:pt idx="479">
                  <c:v>194.02851376768763</c:v>
                </c:pt>
                <c:pt idx="480">
                  <c:v>194.09973094985918</c:v>
                </c:pt>
                <c:pt idx="481">
                  <c:v>194.17036044739913</c:v>
                </c:pt>
                <c:pt idx="482">
                  <c:v>194.24040710988473</c:v>
                </c:pt>
                <c:pt idx="483">
                  <c:v>194.30987574687444</c:v>
                </c:pt>
                <c:pt idx="484">
                  <c:v>194.3787711282383</c:v>
                </c:pt>
                <c:pt idx="485">
                  <c:v>194.44709798448528</c:v>
                </c:pt>
                <c:pt idx="486">
                  <c:v>194.5148610070882</c:v>
                </c:pt>
                <c:pt idx="487">
                  <c:v>194.58206484880586</c:v>
                </c:pt>
                <c:pt idx="488">
                  <c:v>194.64871412400234</c:v>
                </c:pt>
                <c:pt idx="489">
                  <c:v>194.71481340896406</c:v>
                </c:pt>
                <c:pt idx="490">
                  <c:v>194.78036724221386</c:v>
                </c:pt>
                <c:pt idx="491">
                  <c:v>194.8453801248227</c:v>
                </c:pt>
                <c:pt idx="492">
                  <c:v>194.90985652071862</c:v>
                </c:pt>
                <c:pt idx="493">
                  <c:v>194.97380085699334</c:v>
                </c:pt>
                <c:pt idx="494">
                  <c:v>195.03721752420614</c:v>
                </c:pt>
                <c:pt idx="495">
                  <c:v>195.10011087668545</c:v>
                </c:pt>
                <c:pt idx="496">
                  <c:v>195.16248523282772</c:v>
                </c:pt>
                <c:pt idx="497">
                  <c:v>195.22434487539391</c:v>
                </c:pt>
                <c:pt idx="498">
                  <c:v>195.28569405180369</c:v>
                </c:pt>
                <c:pt idx="499">
                  <c:v>195.34653697442698</c:v>
                </c:pt>
                <c:pt idx="500">
                  <c:v>195.40687782087315</c:v>
                </c:pt>
                <c:pt idx="501">
                  <c:v>195.466720734278</c:v>
                </c:pt>
                <c:pt idx="502">
                  <c:v>195.52606982358805</c:v>
                </c:pt>
                <c:pt idx="503">
                  <c:v>195.58492916384282</c:v>
                </c:pt>
                <c:pt idx="504">
                  <c:v>195.64330279645458</c:v>
                </c:pt>
                <c:pt idx="505">
                  <c:v>195.70119472948585</c:v>
                </c:pt>
                <c:pt idx="506">
                  <c:v>195.75860893792449</c:v>
                </c:pt>
                <c:pt idx="507">
                  <c:v>195.81554936395693</c:v>
                </c:pt>
                <c:pt idx="508">
                  <c:v>195.87201991723848</c:v>
                </c:pt>
                <c:pt idx="509">
                  <c:v>195.928024475162</c:v>
                </c:pt>
                <c:pt idx="510">
                  <c:v>195.98356688312413</c:v>
                </c:pt>
                <c:pt idx="511">
                  <c:v>196.0386509547892</c:v>
                </c:pt>
                <c:pt idx="512">
                  <c:v>196.09328047235124</c:v>
                </c:pt>
                <c:pt idx="513">
                  <c:v>196.1474591867935</c:v>
                </c:pt>
                <c:pt idx="514">
                  <c:v>196.20119081814616</c:v>
                </c:pt>
                <c:pt idx="515">
                  <c:v>196.25447905574165</c:v>
                </c:pt>
                <c:pt idx="516">
                  <c:v>196.30732755846802</c:v>
                </c:pt>
                <c:pt idx="517">
                  <c:v>196.35973995502013</c:v>
                </c:pt>
                <c:pt idx="518">
                  <c:v>196.41171984414893</c:v>
                </c:pt>
                <c:pt idx="519">
                  <c:v>196.46327079490831</c:v>
                </c:pt>
                <c:pt idx="520">
                  <c:v>196.51439634690041</c:v>
                </c:pt>
                <c:pt idx="521">
                  <c:v>196.56510001051848</c:v>
                </c:pt>
                <c:pt idx="522">
                  <c:v>196.61538526718803</c:v>
                </c:pt>
                <c:pt idx="523">
                  <c:v>196.66525556960579</c:v>
                </c:pt>
                <c:pt idx="524">
                  <c:v>196.71471434197684</c:v>
                </c:pt>
                <c:pt idx="525">
                  <c:v>196.76376498024973</c:v>
                </c:pt>
                <c:pt idx="526">
                  <c:v>196.81241085234956</c:v>
                </c:pt>
                <c:pt idx="527">
                  <c:v>196.86065529840931</c:v>
                </c:pt>
                <c:pt idx="528">
                  <c:v>196.90850163099915</c:v>
                </c:pt>
                <c:pt idx="529">
                  <c:v>196.95595313535395</c:v>
                </c:pt>
                <c:pt idx="530">
                  <c:v>197.00301306959875</c:v>
                </c:pt>
                <c:pt idx="531">
                  <c:v>197.04968466497257</c:v>
                </c:pt>
                <c:pt idx="532">
                  <c:v>197.09597112605016</c:v>
                </c:pt>
                <c:pt idx="533">
                  <c:v>197.14187563096215</c:v>
                </c:pt>
                <c:pt idx="534">
                  <c:v>197.18740133161319</c:v>
                </c:pt>
                <c:pt idx="535">
                  <c:v>197.2325513538984</c:v>
                </c:pt>
                <c:pt idx="536">
                  <c:v>197.27732879791805</c:v>
                </c:pt>
                <c:pt idx="537">
                  <c:v>197.32173673819025</c:v>
                </c:pt>
                <c:pt idx="538">
                  <c:v>197.36577822386226</c:v>
                </c:pt>
                <c:pt idx="539">
                  <c:v>197.40945627891975</c:v>
                </c:pt>
                <c:pt idx="540">
                  <c:v>197.45277390239437</c:v>
                </c:pt>
                <c:pt idx="541">
                  <c:v>197.49573406856982</c:v>
                </c:pt>
                <c:pt idx="542">
                  <c:v>197.53833972718593</c:v>
                </c:pt>
                <c:pt idx="543">
                  <c:v>197.58059380364134</c:v>
                </c:pt>
                <c:pt idx="544">
                  <c:v>197.62249919919421</c:v>
                </c:pt>
                <c:pt idx="545">
                  <c:v>197.66405879116149</c:v>
                </c:pt>
                <c:pt idx="546">
                  <c:v>197.70527543311661</c:v>
                </c:pt>
                <c:pt idx="547">
                  <c:v>197.74615195508514</c:v>
                </c:pt>
                <c:pt idx="548">
                  <c:v>197.78669116373933</c:v>
                </c:pt>
                <c:pt idx="549">
                  <c:v>197.82689584259077</c:v>
                </c:pt>
                <c:pt idx="550">
                  <c:v>197.86676875218151</c:v>
                </c:pt>
                <c:pt idx="551">
                  <c:v>197.90631263027353</c:v>
                </c:pt>
                <c:pt idx="552">
                  <c:v>197.94553019203681</c:v>
                </c:pt>
                <c:pt idx="553">
                  <c:v>197.98442413023574</c:v>
                </c:pt>
                <c:pt idx="554">
                  <c:v>198.02299711541397</c:v>
                </c:pt>
                <c:pt idx="555">
                  <c:v>198.06125179607787</c:v>
                </c:pt>
                <c:pt idx="556">
                  <c:v>198.09919079887823</c:v>
                </c:pt>
                <c:pt idx="557">
                  <c:v>198.13681672879079</c:v>
                </c:pt>
                <c:pt idx="558">
                  <c:v>198.17413216929495</c:v>
                </c:pt>
                <c:pt idx="559">
                  <c:v>198.21113968255125</c:v>
                </c:pt>
                <c:pt idx="560">
                  <c:v>198.24784180957727</c:v>
                </c:pt>
                <c:pt idx="561">
                  <c:v>198.2842410704221</c:v>
                </c:pt>
                <c:pt idx="562">
                  <c:v>198.3203399643393</c:v>
                </c:pt>
                <c:pt idx="563">
                  <c:v>198.35614096995869</c:v>
                </c:pt>
                <c:pt idx="564">
                  <c:v>198.3916465454563</c:v>
                </c:pt>
                <c:pt idx="565">
                  <c:v>198.42685912872341</c:v>
                </c:pt>
                <c:pt idx="566">
                  <c:v>198.46178113753371</c:v>
                </c:pt>
                <c:pt idx="567">
                  <c:v>198.49641496970941</c:v>
                </c:pt>
                <c:pt idx="568">
                  <c:v>198.53076300328593</c:v>
                </c:pt>
                <c:pt idx="569">
                  <c:v>198.56482759667506</c:v>
                </c:pt>
                <c:pt idx="570">
                  <c:v>198.598611088827</c:v>
                </c:pt>
                <c:pt idx="571">
                  <c:v>198.63211579939093</c:v>
                </c:pt>
                <c:pt idx="572">
                  <c:v>198.66534402887427</c:v>
                </c:pt>
                <c:pt idx="573">
                  <c:v>198.69829805880056</c:v>
                </c:pt>
                <c:pt idx="574">
                  <c:v>198.73098015186631</c:v>
                </c:pt>
                <c:pt idx="575">
                  <c:v>198.76339255209618</c:v>
                </c:pt>
                <c:pt idx="576">
                  <c:v>198.79553748499711</c:v>
                </c:pt>
                <c:pt idx="577">
                  <c:v>198.82741715771118</c:v>
                </c:pt>
                <c:pt idx="578">
                  <c:v>198.85903375916712</c:v>
                </c:pt>
                <c:pt idx="579">
                  <c:v>198.89038946023061</c:v>
                </c:pt>
                <c:pt idx="580">
                  <c:v>198.92148641385324</c:v>
                </c:pt>
                <c:pt idx="581">
                  <c:v>198.95232675522058</c:v>
                </c:pt>
                <c:pt idx="582">
                  <c:v>198.98291260189856</c:v>
                </c:pt>
                <c:pt idx="583">
                  <c:v>199.01324605397892</c:v>
                </c:pt>
                <c:pt idx="584">
                  <c:v>199.04332919422342</c:v>
                </c:pt>
                <c:pt idx="585">
                  <c:v>199.07316408820697</c:v>
                </c:pt>
                <c:pt idx="586">
                  <c:v>199.1027527844592</c:v>
                </c:pt>
                <c:pt idx="587">
                  <c:v>199.13209731460535</c:v>
                </c:pt>
                <c:pt idx="588">
                  <c:v>199.16119969350564</c:v>
                </c:pt>
                <c:pt idx="589">
                  <c:v>199.19006191939368</c:v>
                </c:pt>
                <c:pt idx="590">
                  <c:v>199.21868597401362</c:v>
                </c:pt>
                <c:pt idx="591">
                  <c:v>199.24707382275625</c:v>
                </c:pt>
                <c:pt idx="592">
                  <c:v>199.27522741479393</c:v>
                </c:pt>
                <c:pt idx="593">
                  <c:v>199.30314868321446</c:v>
                </c:pt>
                <c:pt idx="594">
                  <c:v>199.33083954515379</c:v>
                </c:pt>
                <c:pt idx="595">
                  <c:v>199.3583019019276</c:v>
                </c:pt>
                <c:pt idx="596">
                  <c:v>199.38553763916201</c:v>
                </c:pt>
                <c:pt idx="597">
                  <c:v>199.41254862692281</c:v>
                </c:pt>
                <c:pt idx="598">
                  <c:v>199.43933671984408</c:v>
                </c:pt>
                <c:pt idx="599">
                  <c:v>199.46590375725543</c:v>
                </c:pt>
                <c:pt idx="600">
                  <c:v>199.49225156330832</c:v>
                </c:pt>
                <c:pt idx="601">
                  <c:v>199.51838194710126</c:v>
                </c:pt>
                <c:pt idx="602">
                  <c:v>199.5442967028041</c:v>
                </c:pt>
                <c:pt idx="603">
                  <c:v>199.56999760978121</c:v>
                </c:pt>
                <c:pt idx="604">
                  <c:v>199.59548643271359</c:v>
                </c:pt>
                <c:pt idx="605">
                  <c:v>199.62076492172011</c:v>
                </c:pt>
                <c:pt idx="606">
                  <c:v>199.6458348124776</c:v>
                </c:pt>
                <c:pt idx="607">
                  <c:v>199.67069782634019</c:v>
                </c:pt>
                <c:pt idx="608">
                  <c:v>199.69535567045722</c:v>
                </c:pt>
                <c:pt idx="609">
                  <c:v>199.71981003789077</c:v>
                </c:pt>
                <c:pt idx="610">
                  <c:v>199.74406260773168</c:v>
                </c:pt>
                <c:pt idx="611">
                  <c:v>199.76811504521493</c:v>
                </c:pt>
                <c:pt idx="612">
                  <c:v>199.79196900183402</c:v>
                </c:pt>
                <c:pt idx="613">
                  <c:v>199.81562611545428</c:v>
                </c:pt>
                <c:pt idx="614">
                  <c:v>199.83908801042531</c:v>
                </c:pt>
                <c:pt idx="615">
                  <c:v>199.86235629769268</c:v>
                </c:pt>
                <c:pt idx="616">
                  <c:v>199.88543257490835</c:v>
                </c:pt>
                <c:pt idx="617">
                  <c:v>199.90831842654043</c:v>
                </c:pt>
                <c:pt idx="618">
                  <c:v>199.93101542398207</c:v>
                </c:pt>
                <c:pt idx="619">
                  <c:v>199.95352512565921</c:v>
                </c:pt>
                <c:pt idx="620">
                  <c:v>199.97584907713767</c:v>
                </c:pt>
                <c:pt idx="621">
                  <c:v>199.99798881122925</c:v>
                </c:pt>
                <c:pt idx="622">
                  <c:v>200.01994584809697</c:v>
                </c:pt>
                <c:pt idx="623">
                  <c:v>200.04172169535946</c:v>
                </c:pt>
                <c:pt idx="624">
                  <c:v>200.06331784819449</c:v>
                </c:pt>
                <c:pt idx="625">
                  <c:v>200.08473578944157</c:v>
                </c:pt>
                <c:pt idx="626">
                  <c:v>200.10597698970386</c:v>
                </c:pt>
                <c:pt idx="627">
                  <c:v>200.12704290744904</c:v>
                </c:pt>
                <c:pt idx="628">
                  <c:v>200.14793498910959</c:v>
                </c:pt>
                <c:pt idx="629">
                  <c:v>200.1686546691819</c:v>
                </c:pt>
                <c:pt idx="630">
                  <c:v>200.18920337032498</c:v>
                </c:pt>
                <c:pt idx="631">
                  <c:v>200.20958250345802</c:v>
                </c:pt>
                <c:pt idx="632">
                  <c:v>200.22979346785729</c:v>
                </c:pt>
                <c:pt idx="633">
                  <c:v>200.24983765125225</c:v>
                </c:pt>
                <c:pt idx="634">
                  <c:v>200.26971642992078</c:v>
                </c:pt>
                <c:pt idx="635">
                  <c:v>200.28943116878369</c:v>
                </c:pt>
                <c:pt idx="636">
                  <c:v>200.30898322149852</c:v>
                </c:pt>
                <c:pt idx="637">
                  <c:v>200.32837393055237</c:v>
                </c:pt>
                <c:pt idx="638">
                  <c:v>200.34760462735409</c:v>
                </c:pt>
                <c:pt idx="639">
                  <c:v>200.36667663232586</c:v>
                </c:pt>
                <c:pt idx="640">
                  <c:v>200.38559125499359</c:v>
                </c:pt>
                <c:pt idx="641">
                  <c:v>200.40434979407704</c:v>
                </c:pt>
                <c:pt idx="642">
                  <c:v>200.42295353757893</c:v>
                </c:pt>
                <c:pt idx="643">
                  <c:v>200.44140376287339</c:v>
                </c:pt>
                <c:pt idx="644">
                  <c:v>200.45970173679362</c:v>
                </c:pt>
                <c:pt idx="645">
                  <c:v>200.47784871571889</c:v>
                </c:pt>
                <c:pt idx="646">
                  <c:v>200.49584594566082</c:v>
                </c:pt>
                <c:pt idx="647">
                  <c:v>200.513694662349</c:v>
                </c:pt>
                <c:pt idx="648">
                  <c:v>200.53139609131571</c:v>
                </c:pt>
                <c:pt idx="649">
                  <c:v>200.54895144798013</c:v>
                </c:pt>
                <c:pt idx="650">
                  <c:v>200.56636193773184</c:v>
                </c:pt>
                <c:pt idx="651">
                  <c:v>200.5836287560135</c:v>
                </c:pt>
                <c:pt idx="652">
                  <c:v>200.60075308840294</c:v>
                </c:pt>
                <c:pt idx="653">
                  <c:v>200.61773611069469</c:v>
                </c:pt>
                <c:pt idx="654">
                  <c:v>200.63457898898051</c:v>
                </c:pt>
                <c:pt idx="655">
                  <c:v>200.65128287972965</c:v>
                </c:pt>
                <c:pt idx="656">
                  <c:v>200.66784892986809</c:v>
                </c:pt>
                <c:pt idx="657">
                  <c:v>200.68427827685744</c:v>
                </c:pt>
                <c:pt idx="658">
                  <c:v>200.7005720487729</c:v>
                </c:pt>
                <c:pt idx="659">
                  <c:v>200.71673136438088</c:v>
                </c:pt>
                <c:pt idx="660">
                  <c:v>200.73275733321563</c:v>
                </c:pt>
                <c:pt idx="661">
                  <c:v>200.74865105565559</c:v>
                </c:pt>
                <c:pt idx="662">
                  <c:v>200.7644136229988</c:v>
                </c:pt>
                <c:pt idx="663">
                  <c:v>200.78004611753795</c:v>
                </c:pt>
                <c:pt idx="664">
                  <c:v>200.7955496126346</c:v>
                </c:pt>
                <c:pt idx="665">
                  <c:v>200.81092517279302</c:v>
                </c:pt>
                <c:pt idx="666">
                  <c:v>200.82617385373308</c:v>
                </c:pt>
                <c:pt idx="667">
                  <c:v>200.84129670246287</c:v>
                </c:pt>
                <c:pt idx="668">
                  <c:v>200.85629475735061</c:v>
                </c:pt>
                <c:pt idx="669">
                  <c:v>200.87116904819581</c:v>
                </c:pt>
                <c:pt idx="670">
                  <c:v>200.88592059630017</c:v>
                </c:pt>
                <c:pt idx="671">
                  <c:v>200.90055041453752</c:v>
                </c:pt>
                <c:pt idx="672">
                  <c:v>200.91505950742354</c:v>
                </c:pt>
                <c:pt idx="673">
                  <c:v>200.92944887118449</c:v>
                </c:pt>
                <c:pt idx="674">
                  <c:v>200.94371949382594</c:v>
                </c:pt>
                <c:pt idx="675">
                  <c:v>200.95787235520029</c:v>
                </c:pt>
                <c:pt idx="676">
                  <c:v>200.97190842707428</c:v>
                </c:pt>
                <c:pt idx="677">
                  <c:v>200.98582867319561</c:v>
                </c:pt>
                <c:pt idx="678">
                  <c:v>200.99963404935909</c:v>
                </c:pt>
                <c:pt idx="679">
                  <c:v>201.01332550347234</c:v>
                </c:pt>
                <c:pt idx="680">
                  <c:v>201.02690397562083</c:v>
                </c:pt>
                <c:pt idx="681">
                  <c:v>201.04037039813241</c:v>
                </c:pt>
                <c:pt idx="682">
                  <c:v>201.05372569564142</c:v>
                </c:pt>
                <c:pt idx="683">
                  <c:v>201.06697078515205</c:v>
                </c:pt>
                <c:pt idx="684">
                  <c:v>201.0801065761014</c:v>
                </c:pt>
                <c:pt idx="685">
                  <c:v>201.09313397042189</c:v>
                </c:pt>
                <c:pt idx="686">
                  <c:v>201.10605386260315</c:v>
                </c:pt>
                <c:pt idx="687">
                  <c:v>201.11886713975355</c:v>
                </c:pt>
                <c:pt idx="688">
                  <c:v>201.13157468166094</c:v>
                </c:pt>
                <c:pt idx="689">
                  <c:v>201.14417736085321</c:v>
                </c:pt>
                <c:pt idx="690">
                  <c:v>201.15667604265818</c:v>
                </c:pt>
                <c:pt idx="691">
                  <c:v>201.16907158526291</c:v>
                </c:pt>
                <c:pt idx="692">
                  <c:v>201.18136483977273</c:v>
                </c:pt>
                <c:pt idx="693">
                  <c:v>201.19355665026964</c:v>
                </c:pt>
                <c:pt idx="694">
                  <c:v>201.20564785387023</c:v>
                </c:pt>
                <c:pt idx="695">
                  <c:v>201.21763928078332</c:v>
                </c:pt>
                <c:pt idx="696">
                  <c:v>201.22953175436666</c:v>
                </c:pt>
                <c:pt idx="697">
                  <c:v>201.24132609118382</c:v>
                </c:pt>
                <c:pt idx="698">
                  <c:v>201.25302310105997</c:v>
                </c:pt>
                <c:pt idx="699">
                  <c:v>201.26462358713763</c:v>
                </c:pt>
                <c:pt idx="700">
                  <c:v>201.27612834593182</c:v>
                </c:pt>
                <c:pt idx="701">
                  <c:v>201.28753816738464</c:v>
                </c:pt>
                <c:pt idx="702">
                  <c:v>201.29885383491967</c:v>
                </c:pt>
                <c:pt idx="703">
                  <c:v>201.31007612549558</c:v>
                </c:pt>
                <c:pt idx="704">
                  <c:v>201.32120580965963</c:v>
                </c:pt>
                <c:pt idx="705">
                  <c:v>201.33224365160055</c:v>
                </c:pt>
                <c:pt idx="706">
                  <c:v>201.34319040920087</c:v>
                </c:pt>
                <c:pt idx="707">
                  <c:v>201.35404683408919</c:v>
                </c:pt>
                <c:pt idx="708">
                  <c:v>201.36481367169162</c:v>
                </c:pt>
                <c:pt idx="709">
                  <c:v>201.37549166128295</c:v>
                </c:pt>
                <c:pt idx="710">
                  <c:v>201.38608153603755</c:v>
                </c:pt>
                <c:pt idx="711">
                  <c:v>201.39658402307961</c:v>
                </c:pt>
                <c:pt idx="712">
                  <c:v>201.4069998435331</c:v>
                </c:pt>
                <c:pt idx="713">
                  <c:v>201.41732971257119</c:v>
                </c:pt>
                <c:pt idx="714">
                  <c:v>201.42757433946554</c:v>
                </c:pt>
                <c:pt idx="715">
                  <c:v>201.43773442763484</c:v>
                </c:pt>
                <c:pt idx="716">
                  <c:v>201.44781067469316</c:v>
                </c:pt>
                <c:pt idx="717">
                  <c:v>201.4578037724979</c:v>
                </c:pt>
                <c:pt idx="718">
                  <c:v>201.46771440719721</c:v>
                </c:pt>
                <c:pt idx="719">
                  <c:v>201.47754325927713</c:v>
                </c:pt>
                <c:pt idx="720">
                  <c:v>201.48729100360839</c:v>
                </c:pt>
                <c:pt idx="721">
                  <c:v>201.49695830949258</c:v>
                </c:pt>
                <c:pt idx="722">
                  <c:v>201.50654584070833</c:v>
                </c:pt>
                <c:pt idx="723">
                  <c:v>201.51605425555664</c:v>
                </c:pt>
                <c:pt idx="724">
                  <c:v>201.5254842069063</c:v>
                </c:pt>
                <c:pt idx="725">
                  <c:v>201.53483634223861</c:v>
                </c:pt>
                <c:pt idx="726">
                  <c:v>201.54411130369181</c:v>
                </c:pt>
                <c:pt idx="727">
                  <c:v>201.55330972810521</c:v>
                </c:pt>
                <c:pt idx="728">
                  <c:v>201.56243224706296</c:v>
                </c:pt>
                <c:pt idx="729">
                  <c:v>201.57147948693736</c:v>
                </c:pt>
                <c:pt idx="730">
                  <c:v>201.58045206893186</c:v>
                </c:pt>
                <c:pt idx="731">
                  <c:v>201.58935060912378</c:v>
                </c:pt>
                <c:pt idx="732">
                  <c:v>201.5981757185065</c:v>
                </c:pt>
                <c:pt idx="733">
                  <c:v>201.60692800303153</c:v>
                </c:pt>
                <c:pt idx="734">
                  <c:v>201.61560806365006</c:v>
                </c:pt>
                <c:pt idx="735">
                  <c:v>201.62421649635422</c:v>
                </c:pt>
                <c:pt idx="736">
                  <c:v>201.63275389221798</c:v>
                </c:pt>
                <c:pt idx="737">
                  <c:v>201.64122083743783</c:v>
                </c:pt>
                <c:pt idx="738">
                  <c:v>201.64961791337288</c:v>
                </c:pt>
                <c:pt idx="739">
                  <c:v>201.65794569658493</c:v>
                </c:pt>
                <c:pt idx="740">
                  <c:v>201.66620475887794</c:v>
                </c:pt>
                <c:pt idx="741">
                  <c:v>201.67439566733739</c:v>
                </c:pt>
                <c:pt idx="742">
                  <c:v>201.68251898436912</c:v>
                </c:pt>
                <c:pt idx="743">
                  <c:v>201.69057526773804</c:v>
                </c:pt>
                <c:pt idx="744">
                  <c:v>201.69856507060632</c:v>
                </c:pt>
                <c:pt idx="745">
                  <c:v>201.70648894157148</c:v>
                </c:pt>
                <c:pt idx="746">
                  <c:v>201.71434742470402</c:v>
                </c:pt>
                <c:pt idx="747">
                  <c:v>201.72214105958469</c:v>
                </c:pt>
                <c:pt idx="748">
                  <c:v>201.7298703813417</c:v>
                </c:pt>
                <c:pt idx="749">
                  <c:v>201.73753592068738</c:v>
                </c:pt>
                <c:pt idx="750">
                  <c:v>201.74513820395453</c:v>
                </c:pt>
                <c:pt idx="751">
                  <c:v>201.7526777531327</c:v>
                </c:pt>
                <c:pt idx="752">
                  <c:v>201.76015508590405</c:v>
                </c:pt>
                <c:pt idx="753">
                  <c:v>201.76757071567872</c:v>
                </c:pt>
                <c:pt idx="754">
                  <c:v>201.77492515163019</c:v>
                </c:pt>
                <c:pt idx="755">
                  <c:v>201.78221889873032</c:v>
                </c:pt>
                <c:pt idx="756">
                  <c:v>201.78945245778388</c:v>
                </c:pt>
                <c:pt idx="757">
                  <c:v>201.796626325463</c:v>
                </c:pt>
                <c:pt idx="758">
                  <c:v>201.80374099434127</c:v>
                </c:pt>
                <c:pt idx="759">
                  <c:v>201.81079695292755</c:v>
                </c:pt>
                <c:pt idx="760">
                  <c:v>201.81779468569957</c:v>
                </c:pt>
                <c:pt idx="761">
                  <c:v>201.8247346731371</c:v>
                </c:pt>
                <c:pt idx="762">
                  <c:v>201.83161739175497</c:v>
                </c:pt>
                <c:pt idx="763">
                  <c:v>201.8384433141359</c:v>
                </c:pt>
                <c:pt idx="764">
                  <c:v>201.84521290896274</c:v>
                </c:pt>
                <c:pt idx="765">
                  <c:v>201.85192664105082</c:v>
                </c:pt>
                <c:pt idx="766">
                  <c:v>201.85858497137983</c:v>
                </c:pt>
                <c:pt idx="767">
                  <c:v>201.86518835712542</c:v>
                </c:pt>
                <c:pt idx="768">
                  <c:v>201.87173725169063</c:v>
                </c:pt>
                <c:pt idx="769">
                  <c:v>201.87823210473704</c:v>
                </c:pt>
                <c:pt idx="770">
                  <c:v>201.88467336221561</c:v>
                </c:pt>
                <c:pt idx="771">
                  <c:v>201.89106146639725</c:v>
                </c:pt>
                <c:pt idx="772">
                  <c:v>201.89739685590331</c:v>
                </c:pt>
                <c:pt idx="773">
                  <c:v>201.90367996573568</c:v>
                </c:pt>
                <c:pt idx="774">
                  <c:v>201.90991122730648</c:v>
                </c:pt>
                <c:pt idx="775">
                  <c:v>201.91609106846792</c:v>
                </c:pt>
                <c:pt idx="776">
                  <c:v>201.92221991354157</c:v>
                </c:pt>
                <c:pt idx="777">
                  <c:v>201.92829818334741</c:v>
                </c:pt>
                <c:pt idx="778">
                  <c:v>201.93432629523289</c:v>
                </c:pt>
                <c:pt idx="779">
                  <c:v>201.94030466310147</c:v>
                </c:pt>
                <c:pt idx="780">
                  <c:v>201.94623369744113</c:v>
                </c:pt>
                <c:pt idx="781">
                  <c:v>201.95211380535241</c:v>
                </c:pt>
                <c:pt idx="782">
                  <c:v>201.95794539057653</c:v>
                </c:pt>
                <c:pt idx="783">
                  <c:v>201.96372885352298</c:v>
                </c:pt>
                <c:pt idx="784">
                  <c:v>201.96946459129711</c:v>
                </c:pt>
                <c:pt idx="785">
                  <c:v>201.97515299772735</c:v>
                </c:pt>
                <c:pt idx="786">
                  <c:v>201.98079446339221</c:v>
                </c:pt>
                <c:pt idx="787">
                  <c:v>201.98638937564724</c:v>
                </c:pt>
                <c:pt idx="788">
                  <c:v>201.99193811865143</c:v>
                </c:pt>
                <c:pt idx="789">
                  <c:v>201.99744107339373</c:v>
                </c:pt>
                <c:pt idx="790">
                  <c:v>202.00289861771915</c:v>
                </c:pt>
                <c:pt idx="791">
                  <c:v>202.00831112635476</c:v>
                </c:pt>
                <c:pt idx="792">
                  <c:v>202.01367897093533</c:v>
                </c:pt>
                <c:pt idx="793">
                  <c:v>202.01900252002892</c:v>
                </c:pt>
                <c:pt idx="794">
                  <c:v>202.02428213916221</c:v>
                </c:pt>
                <c:pt idx="795">
                  <c:v>202.02951819084544</c:v>
                </c:pt>
                <c:pt idx="796">
                  <c:v>202.03471103459751</c:v>
                </c:pt>
                <c:pt idx="797">
                  <c:v>202.03986102697056</c:v>
                </c:pt>
                <c:pt idx="798">
                  <c:v>202.04496852157439</c:v>
                </c:pt>
                <c:pt idx="799">
                  <c:v>202.0500338691009</c:v>
                </c:pt>
                <c:pt idx="800">
                  <c:v>202.05505741734802</c:v>
                </c:pt>
                <c:pt idx="801">
                  <c:v>202.06003951124367</c:v>
                </c:pt>
                <c:pt idx="802">
                  <c:v>202.06498049286938</c:v>
                </c:pt>
                <c:pt idx="803">
                  <c:v>202.06988070148392</c:v>
                </c:pt>
                <c:pt idx="804">
                  <c:v>202.07474047354637</c:v>
                </c:pt>
                <c:pt idx="805">
                  <c:v>202.07956014273947</c:v>
                </c:pt>
                <c:pt idx="806">
                  <c:v>202.0843400399923</c:v>
                </c:pt>
                <c:pt idx="807">
                  <c:v>202.08908049350316</c:v>
                </c:pt>
                <c:pt idx="808">
                  <c:v>202.0937818287621</c:v>
                </c:pt>
                <c:pt idx="809">
                  <c:v>202.09844436857313</c:v>
                </c:pt>
                <c:pt idx="810">
                  <c:v>202.10306843307657</c:v>
                </c:pt>
                <c:pt idx="811">
                  <c:v>202.10765433977087</c:v>
                </c:pt>
                <c:pt idx="812">
                  <c:v>202.1122024035345</c:v>
                </c:pt>
                <c:pt idx="813">
                  <c:v>202.11671293664759</c:v>
                </c:pt>
                <c:pt idx="814">
                  <c:v>202.1211862488133</c:v>
                </c:pt>
                <c:pt idx="815">
                  <c:v>202.12562264717909</c:v>
                </c:pt>
                <c:pt idx="816">
                  <c:v>202.1300224363579</c:v>
                </c:pt>
                <c:pt idx="817">
                  <c:v>202.13438591844894</c:v>
                </c:pt>
                <c:pt idx="818">
                  <c:v>202.13871339305857</c:v>
                </c:pt>
                <c:pt idx="819">
                  <c:v>202.14300515732069</c:v>
                </c:pt>
                <c:pt idx="820">
                  <c:v>202.14726150591736</c:v>
                </c:pt>
                <c:pt idx="821">
                  <c:v>202.15148273109884</c:v>
                </c:pt>
                <c:pt idx="822">
                  <c:v>202.15566912270378</c:v>
                </c:pt>
                <c:pt idx="823">
                  <c:v>202.1598209681791</c:v>
                </c:pt>
                <c:pt idx="824">
                  <c:v>202.16393855259963</c:v>
                </c:pt>
                <c:pt idx="825">
                  <c:v>202.16802215868785</c:v>
                </c:pt>
                <c:pt idx="826">
                  <c:v>202.17207206683315</c:v>
                </c:pt>
                <c:pt idx="827">
                  <c:v>202.17608855511116</c:v>
                </c:pt>
                <c:pt idx="828">
                  <c:v>202.18007189930285</c:v>
                </c:pt>
                <c:pt idx="829">
                  <c:v>202.1840223729134</c:v>
                </c:pt>
                <c:pt idx="830">
                  <c:v>202.18794024719108</c:v>
                </c:pt>
                <c:pt idx="831">
                  <c:v>202.19182579114579</c:v>
                </c:pt>
                <c:pt idx="832">
                  <c:v>202.19567927156751</c:v>
                </c:pt>
                <c:pt idx="833">
                  <c:v>202.19950095304478</c:v>
                </c:pt>
                <c:pt idx="834">
                  <c:v>202.20329109798263</c:v>
                </c:pt>
                <c:pt idx="835">
                  <c:v>202.20704996662081</c:v>
                </c:pt>
                <c:pt idx="836">
                  <c:v>202.21077781705156</c:v>
                </c:pt>
                <c:pt idx="837">
                  <c:v>202.21447490523727</c:v>
                </c:pt>
                <c:pt idx="838">
                  <c:v>202.21814148502821</c:v>
                </c:pt>
                <c:pt idx="839">
                  <c:v>202.22177780817987</c:v>
                </c:pt>
                <c:pt idx="840">
                  <c:v>202.22538412437015</c:v>
                </c:pt>
                <c:pt idx="841">
                  <c:v>202.22896068121676</c:v>
                </c:pt>
                <c:pt idx="842">
                  <c:v>202.23250772429392</c:v>
                </c:pt>
                <c:pt idx="843">
                  <c:v>202.23602549714951</c:v>
                </c:pt>
                <c:pt idx="844">
                  <c:v>202.23951424132153</c:v>
                </c:pt>
                <c:pt idx="845">
                  <c:v>202.24297419635488</c:v>
                </c:pt>
                <c:pt idx="846">
                  <c:v>202.24640559981771</c:v>
                </c:pt>
                <c:pt idx="847">
                  <c:v>202.24980868731777</c:v>
                </c:pt>
                <c:pt idx="848">
                  <c:v>202.25318369251852</c:v>
                </c:pt>
                <c:pt idx="849">
                  <c:v>202.25653084715532</c:v>
                </c:pt>
                <c:pt idx="850">
                  <c:v>202.25985038105117</c:v>
                </c:pt>
                <c:pt idx="851">
                  <c:v>202.26314252213257</c:v>
                </c:pt>
                <c:pt idx="852">
                  <c:v>202.26640749644525</c:v>
                </c:pt>
                <c:pt idx="853">
                  <c:v>202.26964552816952</c:v>
                </c:pt>
                <c:pt idx="854">
                  <c:v>202.27285683963581</c:v>
                </c:pt>
                <c:pt idx="855">
                  <c:v>202.27604165133985</c:v>
                </c:pt>
                <c:pt idx="856">
                  <c:v>202.27920018195783</c:v>
                </c:pt>
                <c:pt idx="857">
                  <c:v>202.28233264836146</c:v>
                </c:pt>
                <c:pt idx="858">
                  <c:v>202.28543926563276</c:v>
                </c:pt>
                <c:pt idx="859">
                  <c:v>202.28852024707896</c:v>
                </c:pt>
                <c:pt idx="860">
                  <c:v>202.29157580424703</c:v>
                </c:pt>
                <c:pt idx="861">
                  <c:v>202.29460614693832</c:v>
                </c:pt>
                <c:pt idx="862">
                  <c:v>202.29761148322279</c:v>
                </c:pt>
                <c:pt idx="863">
                  <c:v>202.30059201945349</c:v>
                </c:pt>
                <c:pt idx="864">
                  <c:v>202.30354796028061</c:v>
                </c:pt>
                <c:pt idx="865">
                  <c:v>202.3064795086656</c:v>
                </c:pt>
                <c:pt idx="866">
                  <c:v>202.30938686589502</c:v>
                </c:pt>
                <c:pt idx="867">
                  <c:v>202.31227023159445</c:v>
                </c:pt>
                <c:pt idx="868">
                  <c:v>202.31512980374214</c:v>
                </c:pt>
                <c:pt idx="869">
                  <c:v>202.31796577868261</c:v>
                </c:pt>
                <c:pt idx="870">
                  <c:v>202.32077835114021</c:v>
                </c:pt>
                <c:pt idx="871">
                  <c:v>202.3235677142323</c:v>
                </c:pt>
                <c:pt idx="872">
                  <c:v>202.32633405948278</c:v>
                </c:pt>
                <c:pt idx="873">
                  <c:v>202.32907757683498</c:v>
                </c:pt>
                <c:pt idx="874">
                  <c:v>202.33179845466486</c:v>
                </c:pt>
                <c:pt idx="875">
                  <c:v>202.33449687979393</c:v>
                </c:pt>
                <c:pt idx="876">
                  <c:v>202.337173037502</c:v>
                </c:pt>
                <c:pt idx="877">
                  <c:v>202.33982711153996</c:v>
                </c:pt>
                <c:pt idx="878">
                  <c:v>202.34245928414239</c:v>
                </c:pt>
                <c:pt idx="879">
                  <c:v>202.3450697360401</c:v>
                </c:pt>
                <c:pt idx="880">
                  <c:v>202.34765864647247</c:v>
                </c:pt>
                <c:pt idx="881">
                  <c:v>202.35022619319977</c:v>
                </c:pt>
                <c:pt idx="882">
                  <c:v>202.35277255251549</c:v>
                </c:pt>
                <c:pt idx="883">
                  <c:v>202.35529789925823</c:v>
                </c:pt>
                <c:pt idx="884">
                  <c:v>202.35780240682388</c:v>
                </c:pt>
                <c:pt idx="885">
                  <c:v>202.3602862471775</c:v>
                </c:pt>
                <c:pt idx="886">
                  <c:v>202.36274959086501</c:v>
                </c:pt>
                <c:pt idx="887">
                  <c:v>202.36519260702505</c:v>
                </c:pt>
                <c:pt idx="888">
                  <c:v>202.36761546340048</c:v>
                </c:pt>
                <c:pt idx="889">
                  <c:v>202.37001832634999</c:v>
                </c:pt>
                <c:pt idx="890">
                  <c:v>202.37240136085944</c:v>
                </c:pt>
                <c:pt idx="891">
                  <c:v>202.37476473055327</c:v>
                </c:pt>
                <c:pt idx="892">
                  <c:v>202.37710859770564</c:v>
                </c:pt>
                <c:pt idx="893">
                  <c:v>202.37943312325163</c:v>
                </c:pt>
                <c:pt idx="894">
                  <c:v>202.38173846679831</c:v>
                </c:pt>
                <c:pt idx="895">
                  <c:v>202.38402478663568</c:v>
                </c:pt>
                <c:pt idx="896">
                  <c:v>202.38629223974746</c:v>
                </c:pt>
                <c:pt idx="897">
                  <c:v>202.38854098182205</c:v>
                </c:pt>
                <c:pt idx="898">
                  <c:v>202.39077116726298</c:v>
                </c:pt>
                <c:pt idx="899">
                  <c:v>202.39298294919973</c:v>
                </c:pt>
                <c:pt idx="900">
                  <c:v>202.39517647949816</c:v>
                </c:pt>
                <c:pt idx="901">
                  <c:v>202.39735190877087</c:v>
                </c:pt>
                <c:pt idx="902">
                  <c:v>202.39950938638768</c:v>
                </c:pt>
                <c:pt idx="903">
                  <c:v>202.40164906048571</c:v>
                </c:pt>
                <c:pt idx="904">
                  <c:v>202.40377107797971</c:v>
                </c:pt>
                <c:pt idx="905">
                  <c:v>202.40587558457213</c:v>
                </c:pt>
                <c:pt idx="906">
                  <c:v>202.40796272476302</c:v>
                </c:pt>
                <c:pt idx="907">
                  <c:v>202.41003264186006</c:v>
                </c:pt>
                <c:pt idx="908">
                  <c:v>202.41208547798826</c:v>
                </c:pt>
                <c:pt idx="909">
                  <c:v>202.41412137409995</c:v>
                </c:pt>
                <c:pt idx="910">
                  <c:v>202.41614046998421</c:v>
                </c:pt>
                <c:pt idx="911">
                  <c:v>202.41814290427664</c:v>
                </c:pt>
                <c:pt idx="912">
                  <c:v>202.4201288144688</c:v>
                </c:pt>
                <c:pt idx="913">
                  <c:v>202.42209833691763</c:v>
                </c:pt>
                <c:pt idx="914">
                  <c:v>202.42405160685496</c:v>
                </c:pt>
                <c:pt idx="915">
                  <c:v>202.42598875839658</c:v>
                </c:pt>
                <c:pt idx="916">
                  <c:v>202.42790992455159</c:v>
                </c:pt>
                <c:pt idx="917">
                  <c:v>202.42981523723148</c:v>
                </c:pt>
                <c:pt idx="918">
                  <c:v>202.43170482725927</c:v>
                </c:pt>
                <c:pt idx="919">
                  <c:v>202.43357882437834</c:v>
                </c:pt>
                <c:pt idx="920">
                  <c:v>202.43543735726152</c:v>
                </c:pt>
                <c:pt idx="921">
                  <c:v>202.43728055351974</c:v>
                </c:pt>
                <c:pt idx="922">
                  <c:v>202.43910853971093</c:v>
                </c:pt>
                <c:pt idx="923">
                  <c:v>202.44092144134868</c:v>
                </c:pt>
                <c:pt idx="924">
                  <c:v>202.44271938291078</c:v>
                </c:pt>
                <c:pt idx="925">
                  <c:v>202.44450248784793</c:v>
                </c:pt>
                <c:pt idx="926">
                  <c:v>202.44627087859197</c:v>
                </c:pt>
                <c:pt idx="927">
                  <c:v>202.44802467656459</c:v>
                </c:pt>
                <c:pt idx="928">
                  <c:v>202.44976400218539</c:v>
                </c:pt>
                <c:pt idx="929">
                  <c:v>202.45148897488031</c:v>
                </c:pt>
                <c:pt idx="930">
                  <c:v>202.45319971308979</c:v>
                </c:pt>
                <c:pt idx="931">
                  <c:v>202.45489633427687</c:v>
                </c:pt>
                <c:pt idx="932">
                  <c:v>202.45657895493537</c:v>
                </c:pt>
                <c:pt idx="933">
                  <c:v>202.45824769059766</c:v>
                </c:pt>
                <c:pt idx="934">
                  <c:v>202.45990265584288</c:v>
                </c:pt>
                <c:pt idx="935">
                  <c:v>202.46154396430455</c:v>
                </c:pt>
                <c:pt idx="936">
                  <c:v>202.46317172867859</c:v>
                </c:pt>
                <c:pt idx="937">
                  <c:v>202.46478606073083</c:v>
                </c:pt>
                <c:pt idx="938">
                  <c:v>202.46638707130489</c:v>
                </c:pt>
                <c:pt idx="939">
                  <c:v>202.46797487032973</c:v>
                </c:pt>
                <c:pt idx="940">
                  <c:v>202.46954956682711</c:v>
                </c:pt>
                <c:pt idx="941">
                  <c:v>202.47111126891915</c:v>
                </c:pt>
                <c:pt idx="942">
                  <c:v>202.47266008383579</c:v>
                </c:pt>
                <c:pt idx="943">
                  <c:v>202.47419611792211</c:v>
                </c:pt>
                <c:pt idx="944">
                  <c:v>202.47571947664551</c:v>
                </c:pt>
                <c:pt idx="945">
                  <c:v>202.47723026460326</c:v>
                </c:pt>
                <c:pt idx="946">
                  <c:v>202.47872858552932</c:v>
                </c:pt>
                <c:pt idx="947">
                  <c:v>202.48021454230178</c:v>
                </c:pt>
                <c:pt idx="948">
                  <c:v>202.48168823694968</c:v>
                </c:pt>
                <c:pt idx="949">
                  <c:v>202.48314977066013</c:v>
                </c:pt>
                <c:pt idx="950">
                  <c:v>202.48459924378531</c:v>
                </c:pt>
                <c:pt idx="951">
                  <c:v>202.4860367558492</c:v>
                </c:pt>
                <c:pt idx="952">
                  <c:v>202.4874624055546</c:v>
                </c:pt>
                <c:pt idx="953">
                  <c:v>202.4888762907897</c:v>
                </c:pt>
                <c:pt idx="954">
                  <c:v>202.49027850863501</c:v>
                </c:pt>
                <c:pt idx="955">
                  <c:v>202.49166915536995</c:v>
                </c:pt>
                <c:pt idx="956">
                  <c:v>202.49304832647934</c:v>
                </c:pt>
                <c:pt idx="957">
                  <c:v>202.49441611666012</c:v>
                </c:pt>
                <c:pt idx="958">
                  <c:v>202.49577261982782</c:v>
                </c:pt>
                <c:pt idx="959">
                  <c:v>202.49711792912288</c:v>
                </c:pt>
                <c:pt idx="960">
                  <c:v>202.49845213691728</c:v>
                </c:pt>
                <c:pt idx="961">
                  <c:v>202.49977533482061</c:v>
                </c:pt>
                <c:pt idx="962">
                  <c:v>202.50108761368659</c:v>
                </c:pt>
                <c:pt idx="963">
                  <c:v>202.50238906361918</c:v>
                </c:pt>
                <c:pt idx="964">
                  <c:v>202.50367977397883</c:v>
                </c:pt>
                <c:pt idx="965">
                  <c:v>202.50495983338851</c:v>
                </c:pt>
                <c:pt idx="966">
                  <c:v>202.50622932973997</c:v>
                </c:pt>
                <c:pt idx="967">
                  <c:v>202.50748835019962</c:v>
                </c:pt>
                <c:pt idx="968">
                  <c:v>202.50873698121458</c:v>
                </c:pt>
                <c:pt idx="969">
                  <c:v>202.50997530851859</c:v>
                </c:pt>
                <c:pt idx="970">
                  <c:v>202.51120341713798</c:v>
                </c:pt>
                <c:pt idx="971">
                  <c:v>202.5124213913974</c:v>
                </c:pt>
                <c:pt idx="972">
                  <c:v>202.51362931492559</c:v>
                </c:pt>
                <c:pt idx="973">
                  <c:v>202.51482727066133</c:v>
                </c:pt>
                <c:pt idx="974">
                  <c:v>202.51601534085884</c:v>
                </c:pt>
                <c:pt idx="975">
                  <c:v>202.51719360709367</c:v>
                </c:pt>
                <c:pt idx="976">
                  <c:v>202.51836215026819</c:v>
                </c:pt>
                <c:pt idx="977">
                  <c:v>202.51952105061713</c:v>
                </c:pt>
                <c:pt idx="978">
                  <c:v>202.52067038771318</c:v>
                </c:pt>
                <c:pt idx="979">
                  <c:v>202.52181024047232</c:v>
                </c:pt>
                <c:pt idx="980">
                  <c:v>202.52294068715938</c:v>
                </c:pt>
                <c:pt idx="981">
                  <c:v>202.52406180539333</c:v>
                </c:pt>
                <c:pt idx="982">
                  <c:v>202.52517367215265</c:v>
                </c:pt>
                <c:pt idx="983">
                  <c:v>202.52627636378048</c:v>
                </c:pt>
                <c:pt idx="984">
                  <c:v>202.52736995599017</c:v>
                </c:pt>
                <c:pt idx="985">
                  <c:v>202.5284545238701</c:v>
                </c:pt>
                <c:pt idx="986">
                  <c:v>202.5295301418891</c:v>
                </c:pt>
                <c:pt idx="987">
                  <c:v>202.5305968839015</c:v>
                </c:pt>
                <c:pt idx="988">
                  <c:v>202.53165482315217</c:v>
                </c:pt>
                <c:pt idx="989">
                  <c:v>202.53270403228154</c:v>
                </c:pt>
                <c:pt idx="990">
                  <c:v>202.53374458333064</c:v>
                </c:pt>
                <c:pt idx="991">
                  <c:v>202.53477654774599</c:v>
                </c:pt>
                <c:pt idx="992">
                  <c:v>202.53579999638453</c:v>
                </c:pt>
                <c:pt idx="993">
                  <c:v>202.53681499951853</c:v>
                </c:pt>
                <c:pt idx="994">
                  <c:v>202.53782162684033</c:v>
                </c:pt>
                <c:pt idx="995">
                  <c:v>202.53881994746718</c:v>
                </c:pt>
                <c:pt idx="996">
                  <c:v>202.53981002994601</c:v>
                </c:pt>
                <c:pt idx="997">
                  <c:v>202.54079194225804</c:v>
                </c:pt>
                <c:pt idx="998">
                  <c:v>202.54176575182353</c:v>
                </c:pt>
                <c:pt idx="999">
                  <c:v>202.54273152550644</c:v>
                </c:pt>
                <c:pt idx="1000">
                  <c:v>202.54368932961887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0520-694B-BB6C-A3E7B12818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64687183"/>
        <c:axId val="1664461231"/>
      </c:scatterChart>
      <c:valAx>
        <c:axId val="166468718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aseline="0"/>
                  <a:t>Time (s)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64461231"/>
        <c:crosses val="autoZero"/>
        <c:crossBetween val="midCat"/>
      </c:valAx>
      <c:valAx>
        <c:axId val="166446123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aseline="0"/>
                  <a:t>Position (cm)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64687183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Velocity (cm/s)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Velocity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Prediction!$C$2:$C$1002</c:f>
              <c:numCache>
                <c:formatCode>General</c:formatCode>
                <c:ptCount val="1001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  <c:pt idx="11">
                  <c:v>0.11</c:v>
                </c:pt>
                <c:pt idx="12">
                  <c:v>0.12</c:v>
                </c:pt>
                <c:pt idx="13">
                  <c:v>0.13</c:v>
                </c:pt>
                <c:pt idx="14">
                  <c:v>0.14000000000000001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</c:v>
                </c:pt>
                <c:pt idx="19">
                  <c:v>0.19</c:v>
                </c:pt>
                <c:pt idx="20">
                  <c:v>0.2</c:v>
                </c:pt>
                <c:pt idx="21">
                  <c:v>0.21</c:v>
                </c:pt>
                <c:pt idx="22">
                  <c:v>0.22</c:v>
                </c:pt>
                <c:pt idx="23">
                  <c:v>0.23</c:v>
                </c:pt>
                <c:pt idx="24">
                  <c:v>0.24</c:v>
                </c:pt>
                <c:pt idx="25">
                  <c:v>0.25</c:v>
                </c:pt>
                <c:pt idx="26">
                  <c:v>0.26</c:v>
                </c:pt>
                <c:pt idx="27">
                  <c:v>0.27</c:v>
                </c:pt>
                <c:pt idx="28">
                  <c:v>0.28000000000000003</c:v>
                </c:pt>
                <c:pt idx="29">
                  <c:v>0.28999999999999998</c:v>
                </c:pt>
                <c:pt idx="30">
                  <c:v>0.3</c:v>
                </c:pt>
                <c:pt idx="31">
                  <c:v>0.31</c:v>
                </c:pt>
                <c:pt idx="32">
                  <c:v>0.32</c:v>
                </c:pt>
                <c:pt idx="33">
                  <c:v>0.33</c:v>
                </c:pt>
                <c:pt idx="34">
                  <c:v>0.34</c:v>
                </c:pt>
                <c:pt idx="35">
                  <c:v>0.35</c:v>
                </c:pt>
                <c:pt idx="36">
                  <c:v>0.36</c:v>
                </c:pt>
                <c:pt idx="37">
                  <c:v>0.37</c:v>
                </c:pt>
                <c:pt idx="38">
                  <c:v>0.38</c:v>
                </c:pt>
                <c:pt idx="39">
                  <c:v>0.39</c:v>
                </c:pt>
                <c:pt idx="40">
                  <c:v>0.4</c:v>
                </c:pt>
                <c:pt idx="41">
                  <c:v>0.41</c:v>
                </c:pt>
                <c:pt idx="42">
                  <c:v>0.42</c:v>
                </c:pt>
                <c:pt idx="43">
                  <c:v>0.43</c:v>
                </c:pt>
                <c:pt idx="44">
                  <c:v>0.44</c:v>
                </c:pt>
                <c:pt idx="45">
                  <c:v>0.45</c:v>
                </c:pt>
                <c:pt idx="46">
                  <c:v>0.46</c:v>
                </c:pt>
                <c:pt idx="47">
                  <c:v>0.47</c:v>
                </c:pt>
                <c:pt idx="48">
                  <c:v>0.48</c:v>
                </c:pt>
                <c:pt idx="49">
                  <c:v>0.49</c:v>
                </c:pt>
                <c:pt idx="50">
                  <c:v>0.5</c:v>
                </c:pt>
                <c:pt idx="51">
                  <c:v>0.51</c:v>
                </c:pt>
                <c:pt idx="52">
                  <c:v>0.52</c:v>
                </c:pt>
                <c:pt idx="53">
                  <c:v>0.53</c:v>
                </c:pt>
                <c:pt idx="54">
                  <c:v>0.54</c:v>
                </c:pt>
                <c:pt idx="55">
                  <c:v>0.55000000000000004</c:v>
                </c:pt>
                <c:pt idx="56">
                  <c:v>0.56000000000000005</c:v>
                </c:pt>
                <c:pt idx="57">
                  <c:v>0.56999999999999995</c:v>
                </c:pt>
                <c:pt idx="58">
                  <c:v>0.57999999999999996</c:v>
                </c:pt>
                <c:pt idx="59">
                  <c:v>0.59</c:v>
                </c:pt>
                <c:pt idx="60">
                  <c:v>0.6</c:v>
                </c:pt>
                <c:pt idx="61">
                  <c:v>0.61</c:v>
                </c:pt>
                <c:pt idx="62">
                  <c:v>0.62</c:v>
                </c:pt>
                <c:pt idx="63">
                  <c:v>0.63</c:v>
                </c:pt>
                <c:pt idx="64">
                  <c:v>0.64</c:v>
                </c:pt>
                <c:pt idx="65">
                  <c:v>0.65</c:v>
                </c:pt>
                <c:pt idx="66">
                  <c:v>0.66</c:v>
                </c:pt>
                <c:pt idx="67">
                  <c:v>0.67</c:v>
                </c:pt>
                <c:pt idx="68">
                  <c:v>0.68</c:v>
                </c:pt>
                <c:pt idx="69">
                  <c:v>0.69</c:v>
                </c:pt>
                <c:pt idx="70">
                  <c:v>0.7</c:v>
                </c:pt>
                <c:pt idx="71">
                  <c:v>0.71</c:v>
                </c:pt>
                <c:pt idx="72">
                  <c:v>0.72</c:v>
                </c:pt>
                <c:pt idx="73">
                  <c:v>0.73</c:v>
                </c:pt>
                <c:pt idx="74">
                  <c:v>0.74</c:v>
                </c:pt>
                <c:pt idx="75">
                  <c:v>0.75</c:v>
                </c:pt>
                <c:pt idx="76">
                  <c:v>0.76</c:v>
                </c:pt>
                <c:pt idx="77">
                  <c:v>0.77</c:v>
                </c:pt>
                <c:pt idx="78">
                  <c:v>0.78</c:v>
                </c:pt>
                <c:pt idx="79">
                  <c:v>0.79</c:v>
                </c:pt>
                <c:pt idx="80">
                  <c:v>0.8</c:v>
                </c:pt>
                <c:pt idx="81">
                  <c:v>0.81</c:v>
                </c:pt>
                <c:pt idx="82">
                  <c:v>0.82</c:v>
                </c:pt>
                <c:pt idx="83">
                  <c:v>0.83</c:v>
                </c:pt>
                <c:pt idx="84">
                  <c:v>0.84</c:v>
                </c:pt>
                <c:pt idx="85">
                  <c:v>0.85</c:v>
                </c:pt>
                <c:pt idx="86">
                  <c:v>0.86</c:v>
                </c:pt>
                <c:pt idx="87">
                  <c:v>0.87</c:v>
                </c:pt>
                <c:pt idx="88">
                  <c:v>0.88</c:v>
                </c:pt>
                <c:pt idx="89">
                  <c:v>0.89</c:v>
                </c:pt>
                <c:pt idx="90">
                  <c:v>0.9</c:v>
                </c:pt>
                <c:pt idx="91">
                  <c:v>0.91</c:v>
                </c:pt>
                <c:pt idx="92">
                  <c:v>0.92</c:v>
                </c:pt>
                <c:pt idx="93">
                  <c:v>0.93</c:v>
                </c:pt>
                <c:pt idx="94">
                  <c:v>0.94</c:v>
                </c:pt>
                <c:pt idx="95">
                  <c:v>0.95</c:v>
                </c:pt>
                <c:pt idx="96">
                  <c:v>0.96</c:v>
                </c:pt>
                <c:pt idx="97">
                  <c:v>0.97</c:v>
                </c:pt>
                <c:pt idx="98">
                  <c:v>0.98</c:v>
                </c:pt>
                <c:pt idx="99">
                  <c:v>0.99</c:v>
                </c:pt>
                <c:pt idx="100">
                  <c:v>1</c:v>
                </c:pt>
                <c:pt idx="101">
                  <c:v>1.01</c:v>
                </c:pt>
                <c:pt idx="102">
                  <c:v>1.02</c:v>
                </c:pt>
                <c:pt idx="103">
                  <c:v>1.03</c:v>
                </c:pt>
                <c:pt idx="104">
                  <c:v>1.04</c:v>
                </c:pt>
                <c:pt idx="105">
                  <c:v>1.05</c:v>
                </c:pt>
                <c:pt idx="106">
                  <c:v>1.06</c:v>
                </c:pt>
                <c:pt idx="107">
                  <c:v>1.07</c:v>
                </c:pt>
                <c:pt idx="108">
                  <c:v>1.08</c:v>
                </c:pt>
                <c:pt idx="109">
                  <c:v>1.0900000000000001</c:v>
                </c:pt>
                <c:pt idx="110">
                  <c:v>1.1000000000000001</c:v>
                </c:pt>
                <c:pt idx="111">
                  <c:v>1.1100000000000001</c:v>
                </c:pt>
                <c:pt idx="112">
                  <c:v>1.1200000000000001</c:v>
                </c:pt>
                <c:pt idx="113">
                  <c:v>1.1299999999999999</c:v>
                </c:pt>
                <c:pt idx="114">
                  <c:v>1.1399999999999999</c:v>
                </c:pt>
                <c:pt idx="115">
                  <c:v>1.1499999999999999</c:v>
                </c:pt>
                <c:pt idx="116">
                  <c:v>1.1599999999999999</c:v>
                </c:pt>
                <c:pt idx="117">
                  <c:v>1.17</c:v>
                </c:pt>
                <c:pt idx="118">
                  <c:v>1.18</c:v>
                </c:pt>
                <c:pt idx="119">
                  <c:v>1.19</c:v>
                </c:pt>
                <c:pt idx="120">
                  <c:v>1.2</c:v>
                </c:pt>
                <c:pt idx="121">
                  <c:v>1.21</c:v>
                </c:pt>
                <c:pt idx="122">
                  <c:v>1.22</c:v>
                </c:pt>
                <c:pt idx="123">
                  <c:v>1.23</c:v>
                </c:pt>
                <c:pt idx="124">
                  <c:v>1.24</c:v>
                </c:pt>
                <c:pt idx="125">
                  <c:v>1.25</c:v>
                </c:pt>
                <c:pt idx="126">
                  <c:v>1.26</c:v>
                </c:pt>
                <c:pt idx="127">
                  <c:v>1.27</c:v>
                </c:pt>
                <c:pt idx="128">
                  <c:v>1.28</c:v>
                </c:pt>
                <c:pt idx="129">
                  <c:v>1.29</c:v>
                </c:pt>
                <c:pt idx="130">
                  <c:v>1.3</c:v>
                </c:pt>
                <c:pt idx="131">
                  <c:v>1.31</c:v>
                </c:pt>
                <c:pt idx="132">
                  <c:v>1.32</c:v>
                </c:pt>
                <c:pt idx="133">
                  <c:v>1.33</c:v>
                </c:pt>
                <c:pt idx="134">
                  <c:v>1.34</c:v>
                </c:pt>
                <c:pt idx="135">
                  <c:v>1.35</c:v>
                </c:pt>
                <c:pt idx="136">
                  <c:v>1.36</c:v>
                </c:pt>
                <c:pt idx="137">
                  <c:v>1.37</c:v>
                </c:pt>
                <c:pt idx="138">
                  <c:v>1.38</c:v>
                </c:pt>
                <c:pt idx="139">
                  <c:v>1.39</c:v>
                </c:pt>
                <c:pt idx="140">
                  <c:v>1.4</c:v>
                </c:pt>
                <c:pt idx="141">
                  <c:v>1.41</c:v>
                </c:pt>
                <c:pt idx="142">
                  <c:v>1.42</c:v>
                </c:pt>
                <c:pt idx="143">
                  <c:v>1.43</c:v>
                </c:pt>
                <c:pt idx="144">
                  <c:v>1.44</c:v>
                </c:pt>
                <c:pt idx="145">
                  <c:v>1.45</c:v>
                </c:pt>
                <c:pt idx="146">
                  <c:v>1.46</c:v>
                </c:pt>
                <c:pt idx="147">
                  <c:v>1.47</c:v>
                </c:pt>
                <c:pt idx="148">
                  <c:v>1.48</c:v>
                </c:pt>
                <c:pt idx="149">
                  <c:v>1.49</c:v>
                </c:pt>
                <c:pt idx="150">
                  <c:v>1.5</c:v>
                </c:pt>
                <c:pt idx="151">
                  <c:v>1.51</c:v>
                </c:pt>
                <c:pt idx="152">
                  <c:v>1.52</c:v>
                </c:pt>
                <c:pt idx="153">
                  <c:v>1.53</c:v>
                </c:pt>
                <c:pt idx="154">
                  <c:v>1.54</c:v>
                </c:pt>
                <c:pt idx="155">
                  <c:v>1.55</c:v>
                </c:pt>
                <c:pt idx="156">
                  <c:v>1.56</c:v>
                </c:pt>
                <c:pt idx="157">
                  <c:v>1.57</c:v>
                </c:pt>
                <c:pt idx="158">
                  <c:v>1.58</c:v>
                </c:pt>
                <c:pt idx="159">
                  <c:v>1.59</c:v>
                </c:pt>
                <c:pt idx="160">
                  <c:v>1.6</c:v>
                </c:pt>
                <c:pt idx="161">
                  <c:v>1.61</c:v>
                </c:pt>
                <c:pt idx="162">
                  <c:v>1.62</c:v>
                </c:pt>
                <c:pt idx="163">
                  <c:v>1.63</c:v>
                </c:pt>
                <c:pt idx="164">
                  <c:v>1.64</c:v>
                </c:pt>
                <c:pt idx="165">
                  <c:v>1.65</c:v>
                </c:pt>
                <c:pt idx="166">
                  <c:v>1.66</c:v>
                </c:pt>
                <c:pt idx="167">
                  <c:v>1.67</c:v>
                </c:pt>
                <c:pt idx="168">
                  <c:v>1.68</c:v>
                </c:pt>
                <c:pt idx="169">
                  <c:v>1.69</c:v>
                </c:pt>
                <c:pt idx="170">
                  <c:v>1.7</c:v>
                </c:pt>
                <c:pt idx="171">
                  <c:v>1.71</c:v>
                </c:pt>
                <c:pt idx="172">
                  <c:v>1.72</c:v>
                </c:pt>
                <c:pt idx="173">
                  <c:v>1.73</c:v>
                </c:pt>
                <c:pt idx="174">
                  <c:v>1.74</c:v>
                </c:pt>
                <c:pt idx="175">
                  <c:v>1.75</c:v>
                </c:pt>
                <c:pt idx="176">
                  <c:v>1.76</c:v>
                </c:pt>
                <c:pt idx="177">
                  <c:v>1.77</c:v>
                </c:pt>
                <c:pt idx="178">
                  <c:v>1.78</c:v>
                </c:pt>
                <c:pt idx="179">
                  <c:v>1.79</c:v>
                </c:pt>
                <c:pt idx="180">
                  <c:v>1.8</c:v>
                </c:pt>
                <c:pt idx="181">
                  <c:v>1.81</c:v>
                </c:pt>
                <c:pt idx="182">
                  <c:v>1.82</c:v>
                </c:pt>
                <c:pt idx="183">
                  <c:v>1.83</c:v>
                </c:pt>
                <c:pt idx="184">
                  <c:v>1.84</c:v>
                </c:pt>
                <c:pt idx="185">
                  <c:v>1.85</c:v>
                </c:pt>
                <c:pt idx="186">
                  <c:v>1.86</c:v>
                </c:pt>
                <c:pt idx="187">
                  <c:v>1.87</c:v>
                </c:pt>
                <c:pt idx="188">
                  <c:v>1.88</c:v>
                </c:pt>
                <c:pt idx="189">
                  <c:v>1.89</c:v>
                </c:pt>
                <c:pt idx="190">
                  <c:v>1.9</c:v>
                </c:pt>
                <c:pt idx="191">
                  <c:v>1.91</c:v>
                </c:pt>
                <c:pt idx="192">
                  <c:v>1.92</c:v>
                </c:pt>
                <c:pt idx="193">
                  <c:v>1.93</c:v>
                </c:pt>
                <c:pt idx="194">
                  <c:v>1.94</c:v>
                </c:pt>
                <c:pt idx="195">
                  <c:v>1.95</c:v>
                </c:pt>
                <c:pt idx="196">
                  <c:v>1.96</c:v>
                </c:pt>
                <c:pt idx="197">
                  <c:v>1.97</c:v>
                </c:pt>
                <c:pt idx="198">
                  <c:v>1.98</c:v>
                </c:pt>
                <c:pt idx="199">
                  <c:v>1.99</c:v>
                </c:pt>
                <c:pt idx="200">
                  <c:v>2</c:v>
                </c:pt>
                <c:pt idx="201">
                  <c:v>2.0099999999999998</c:v>
                </c:pt>
                <c:pt idx="202">
                  <c:v>2.02</c:v>
                </c:pt>
                <c:pt idx="203">
                  <c:v>2.0299999999999998</c:v>
                </c:pt>
                <c:pt idx="204">
                  <c:v>2.04</c:v>
                </c:pt>
                <c:pt idx="205">
                  <c:v>2.0499999999999998</c:v>
                </c:pt>
                <c:pt idx="206">
                  <c:v>2.06</c:v>
                </c:pt>
                <c:pt idx="207">
                  <c:v>2.0699999999999998</c:v>
                </c:pt>
                <c:pt idx="208">
                  <c:v>2.08</c:v>
                </c:pt>
                <c:pt idx="209">
                  <c:v>2.09</c:v>
                </c:pt>
                <c:pt idx="210">
                  <c:v>2.1</c:v>
                </c:pt>
                <c:pt idx="211">
                  <c:v>2.11</c:v>
                </c:pt>
                <c:pt idx="212">
                  <c:v>2.12</c:v>
                </c:pt>
                <c:pt idx="213">
                  <c:v>2.13</c:v>
                </c:pt>
                <c:pt idx="214">
                  <c:v>2.14</c:v>
                </c:pt>
                <c:pt idx="215">
                  <c:v>2.15</c:v>
                </c:pt>
                <c:pt idx="216">
                  <c:v>2.16</c:v>
                </c:pt>
                <c:pt idx="217">
                  <c:v>2.17</c:v>
                </c:pt>
                <c:pt idx="218">
                  <c:v>2.1800000000000002</c:v>
                </c:pt>
                <c:pt idx="219">
                  <c:v>2.19</c:v>
                </c:pt>
                <c:pt idx="220">
                  <c:v>2.2000000000000002</c:v>
                </c:pt>
                <c:pt idx="221">
                  <c:v>2.21</c:v>
                </c:pt>
                <c:pt idx="222">
                  <c:v>2.2200000000000002</c:v>
                </c:pt>
                <c:pt idx="223">
                  <c:v>2.23</c:v>
                </c:pt>
                <c:pt idx="224">
                  <c:v>2.2400000000000002</c:v>
                </c:pt>
                <c:pt idx="225">
                  <c:v>2.25</c:v>
                </c:pt>
                <c:pt idx="226">
                  <c:v>2.2599999999999998</c:v>
                </c:pt>
                <c:pt idx="227">
                  <c:v>2.27</c:v>
                </c:pt>
                <c:pt idx="228">
                  <c:v>2.2799999999999998</c:v>
                </c:pt>
                <c:pt idx="229">
                  <c:v>2.29</c:v>
                </c:pt>
                <c:pt idx="230">
                  <c:v>2.2999999999999998</c:v>
                </c:pt>
                <c:pt idx="231">
                  <c:v>2.31</c:v>
                </c:pt>
                <c:pt idx="232">
                  <c:v>2.3199999999999998</c:v>
                </c:pt>
                <c:pt idx="233">
                  <c:v>2.33</c:v>
                </c:pt>
                <c:pt idx="234">
                  <c:v>2.34</c:v>
                </c:pt>
                <c:pt idx="235">
                  <c:v>2.35</c:v>
                </c:pt>
                <c:pt idx="236">
                  <c:v>2.36</c:v>
                </c:pt>
                <c:pt idx="237">
                  <c:v>2.37</c:v>
                </c:pt>
                <c:pt idx="238">
                  <c:v>2.38</c:v>
                </c:pt>
                <c:pt idx="239">
                  <c:v>2.39</c:v>
                </c:pt>
                <c:pt idx="240">
                  <c:v>2.4</c:v>
                </c:pt>
                <c:pt idx="241">
                  <c:v>2.41</c:v>
                </c:pt>
                <c:pt idx="242">
                  <c:v>2.42</c:v>
                </c:pt>
                <c:pt idx="243">
                  <c:v>2.4300000000000002</c:v>
                </c:pt>
                <c:pt idx="244">
                  <c:v>2.44</c:v>
                </c:pt>
                <c:pt idx="245">
                  <c:v>2.4500000000000002</c:v>
                </c:pt>
                <c:pt idx="246">
                  <c:v>2.46</c:v>
                </c:pt>
                <c:pt idx="247">
                  <c:v>2.4700000000000002</c:v>
                </c:pt>
                <c:pt idx="248">
                  <c:v>2.48</c:v>
                </c:pt>
                <c:pt idx="249">
                  <c:v>2.4900000000000002</c:v>
                </c:pt>
                <c:pt idx="250">
                  <c:v>2.5</c:v>
                </c:pt>
                <c:pt idx="251">
                  <c:v>2.5099999999999998</c:v>
                </c:pt>
                <c:pt idx="252">
                  <c:v>2.52</c:v>
                </c:pt>
                <c:pt idx="253">
                  <c:v>2.5299999999999998</c:v>
                </c:pt>
                <c:pt idx="254">
                  <c:v>2.54</c:v>
                </c:pt>
                <c:pt idx="255">
                  <c:v>2.5499999999999998</c:v>
                </c:pt>
                <c:pt idx="256">
                  <c:v>2.56</c:v>
                </c:pt>
                <c:pt idx="257">
                  <c:v>2.57</c:v>
                </c:pt>
                <c:pt idx="258">
                  <c:v>2.58</c:v>
                </c:pt>
                <c:pt idx="259">
                  <c:v>2.59</c:v>
                </c:pt>
                <c:pt idx="260">
                  <c:v>2.6</c:v>
                </c:pt>
                <c:pt idx="261">
                  <c:v>2.61</c:v>
                </c:pt>
                <c:pt idx="262">
                  <c:v>2.62</c:v>
                </c:pt>
                <c:pt idx="263">
                  <c:v>2.63</c:v>
                </c:pt>
                <c:pt idx="264">
                  <c:v>2.64</c:v>
                </c:pt>
                <c:pt idx="265">
                  <c:v>2.65</c:v>
                </c:pt>
                <c:pt idx="266">
                  <c:v>2.66</c:v>
                </c:pt>
                <c:pt idx="267">
                  <c:v>2.67</c:v>
                </c:pt>
                <c:pt idx="268">
                  <c:v>2.68</c:v>
                </c:pt>
                <c:pt idx="269">
                  <c:v>2.69</c:v>
                </c:pt>
                <c:pt idx="270">
                  <c:v>2.7</c:v>
                </c:pt>
                <c:pt idx="271">
                  <c:v>2.71</c:v>
                </c:pt>
                <c:pt idx="272">
                  <c:v>2.72</c:v>
                </c:pt>
                <c:pt idx="273">
                  <c:v>2.73</c:v>
                </c:pt>
                <c:pt idx="274">
                  <c:v>2.74</c:v>
                </c:pt>
                <c:pt idx="275">
                  <c:v>2.75</c:v>
                </c:pt>
                <c:pt idx="276">
                  <c:v>2.76</c:v>
                </c:pt>
                <c:pt idx="277">
                  <c:v>2.77</c:v>
                </c:pt>
                <c:pt idx="278">
                  <c:v>2.78</c:v>
                </c:pt>
                <c:pt idx="279">
                  <c:v>2.79</c:v>
                </c:pt>
                <c:pt idx="280">
                  <c:v>2.8</c:v>
                </c:pt>
                <c:pt idx="281">
                  <c:v>2.81</c:v>
                </c:pt>
                <c:pt idx="282">
                  <c:v>2.82</c:v>
                </c:pt>
                <c:pt idx="283">
                  <c:v>2.83</c:v>
                </c:pt>
                <c:pt idx="284">
                  <c:v>2.84</c:v>
                </c:pt>
                <c:pt idx="285">
                  <c:v>2.85</c:v>
                </c:pt>
                <c:pt idx="286">
                  <c:v>2.86</c:v>
                </c:pt>
                <c:pt idx="287">
                  <c:v>2.87</c:v>
                </c:pt>
                <c:pt idx="288">
                  <c:v>2.88</c:v>
                </c:pt>
                <c:pt idx="289">
                  <c:v>2.89</c:v>
                </c:pt>
                <c:pt idx="290">
                  <c:v>2.9</c:v>
                </c:pt>
                <c:pt idx="291">
                  <c:v>2.91</c:v>
                </c:pt>
                <c:pt idx="292">
                  <c:v>2.92</c:v>
                </c:pt>
                <c:pt idx="293">
                  <c:v>2.93</c:v>
                </c:pt>
                <c:pt idx="294">
                  <c:v>2.94</c:v>
                </c:pt>
                <c:pt idx="295">
                  <c:v>2.95</c:v>
                </c:pt>
                <c:pt idx="296">
                  <c:v>2.96</c:v>
                </c:pt>
                <c:pt idx="297">
                  <c:v>2.97</c:v>
                </c:pt>
                <c:pt idx="298">
                  <c:v>2.98</c:v>
                </c:pt>
                <c:pt idx="299">
                  <c:v>2.99</c:v>
                </c:pt>
                <c:pt idx="300">
                  <c:v>3</c:v>
                </c:pt>
                <c:pt idx="301">
                  <c:v>3.01</c:v>
                </c:pt>
                <c:pt idx="302">
                  <c:v>3.02</c:v>
                </c:pt>
                <c:pt idx="303">
                  <c:v>3.03</c:v>
                </c:pt>
                <c:pt idx="304">
                  <c:v>3.04</c:v>
                </c:pt>
                <c:pt idx="305">
                  <c:v>3.05</c:v>
                </c:pt>
                <c:pt idx="306">
                  <c:v>3.06</c:v>
                </c:pt>
                <c:pt idx="307">
                  <c:v>3.07</c:v>
                </c:pt>
                <c:pt idx="308">
                  <c:v>3.08</c:v>
                </c:pt>
                <c:pt idx="309">
                  <c:v>3.09</c:v>
                </c:pt>
                <c:pt idx="310">
                  <c:v>3.1</c:v>
                </c:pt>
                <c:pt idx="311">
                  <c:v>3.11</c:v>
                </c:pt>
                <c:pt idx="312">
                  <c:v>3.12</c:v>
                </c:pt>
                <c:pt idx="313">
                  <c:v>3.13</c:v>
                </c:pt>
                <c:pt idx="314">
                  <c:v>3.14</c:v>
                </c:pt>
                <c:pt idx="315">
                  <c:v>3.15</c:v>
                </c:pt>
                <c:pt idx="316">
                  <c:v>3.16</c:v>
                </c:pt>
                <c:pt idx="317">
                  <c:v>3.17</c:v>
                </c:pt>
                <c:pt idx="318">
                  <c:v>3.18</c:v>
                </c:pt>
                <c:pt idx="319">
                  <c:v>3.19</c:v>
                </c:pt>
                <c:pt idx="320">
                  <c:v>3.2</c:v>
                </c:pt>
                <c:pt idx="321">
                  <c:v>3.21</c:v>
                </c:pt>
                <c:pt idx="322">
                  <c:v>3.22</c:v>
                </c:pt>
                <c:pt idx="323">
                  <c:v>3.23</c:v>
                </c:pt>
                <c:pt idx="324">
                  <c:v>3.24</c:v>
                </c:pt>
                <c:pt idx="325">
                  <c:v>3.25</c:v>
                </c:pt>
                <c:pt idx="326">
                  <c:v>3.26</c:v>
                </c:pt>
                <c:pt idx="327">
                  <c:v>3.27</c:v>
                </c:pt>
                <c:pt idx="328">
                  <c:v>3.28</c:v>
                </c:pt>
                <c:pt idx="329">
                  <c:v>3.29</c:v>
                </c:pt>
                <c:pt idx="330">
                  <c:v>3.3</c:v>
                </c:pt>
                <c:pt idx="331">
                  <c:v>3.31</c:v>
                </c:pt>
                <c:pt idx="332">
                  <c:v>3.32</c:v>
                </c:pt>
                <c:pt idx="333">
                  <c:v>3.33</c:v>
                </c:pt>
                <c:pt idx="334">
                  <c:v>3.34</c:v>
                </c:pt>
                <c:pt idx="335">
                  <c:v>3.35</c:v>
                </c:pt>
                <c:pt idx="336">
                  <c:v>3.36</c:v>
                </c:pt>
                <c:pt idx="337">
                  <c:v>3.37</c:v>
                </c:pt>
                <c:pt idx="338">
                  <c:v>3.38</c:v>
                </c:pt>
                <c:pt idx="339">
                  <c:v>3.39</c:v>
                </c:pt>
                <c:pt idx="340">
                  <c:v>3.4</c:v>
                </c:pt>
                <c:pt idx="341">
                  <c:v>3.41</c:v>
                </c:pt>
                <c:pt idx="342">
                  <c:v>3.42</c:v>
                </c:pt>
                <c:pt idx="343">
                  <c:v>3.43</c:v>
                </c:pt>
                <c:pt idx="344">
                  <c:v>3.44</c:v>
                </c:pt>
                <c:pt idx="345">
                  <c:v>3.45</c:v>
                </c:pt>
                <c:pt idx="346">
                  <c:v>3.46</c:v>
                </c:pt>
                <c:pt idx="347">
                  <c:v>3.47</c:v>
                </c:pt>
                <c:pt idx="348">
                  <c:v>3.48</c:v>
                </c:pt>
                <c:pt idx="349">
                  <c:v>3.49</c:v>
                </c:pt>
                <c:pt idx="350">
                  <c:v>3.5</c:v>
                </c:pt>
                <c:pt idx="351">
                  <c:v>3.51</c:v>
                </c:pt>
                <c:pt idx="352">
                  <c:v>3.52</c:v>
                </c:pt>
                <c:pt idx="353">
                  <c:v>3.53</c:v>
                </c:pt>
                <c:pt idx="354">
                  <c:v>3.54</c:v>
                </c:pt>
                <c:pt idx="355">
                  <c:v>3.55</c:v>
                </c:pt>
                <c:pt idx="356">
                  <c:v>3.56</c:v>
                </c:pt>
                <c:pt idx="357">
                  <c:v>3.57</c:v>
                </c:pt>
                <c:pt idx="358">
                  <c:v>3.58</c:v>
                </c:pt>
                <c:pt idx="359">
                  <c:v>3.59</c:v>
                </c:pt>
                <c:pt idx="360">
                  <c:v>3.6</c:v>
                </c:pt>
                <c:pt idx="361">
                  <c:v>3.61</c:v>
                </c:pt>
                <c:pt idx="362">
                  <c:v>3.62</c:v>
                </c:pt>
                <c:pt idx="363">
                  <c:v>3.63</c:v>
                </c:pt>
                <c:pt idx="364">
                  <c:v>3.64</c:v>
                </c:pt>
                <c:pt idx="365">
                  <c:v>3.65</c:v>
                </c:pt>
                <c:pt idx="366">
                  <c:v>3.66</c:v>
                </c:pt>
                <c:pt idx="367">
                  <c:v>3.67</c:v>
                </c:pt>
                <c:pt idx="368">
                  <c:v>3.68</c:v>
                </c:pt>
                <c:pt idx="369">
                  <c:v>3.69</c:v>
                </c:pt>
                <c:pt idx="370">
                  <c:v>3.7</c:v>
                </c:pt>
                <c:pt idx="371">
                  <c:v>3.71</c:v>
                </c:pt>
                <c:pt idx="372">
                  <c:v>3.72</c:v>
                </c:pt>
                <c:pt idx="373">
                  <c:v>3.73</c:v>
                </c:pt>
                <c:pt idx="374">
                  <c:v>3.74</c:v>
                </c:pt>
                <c:pt idx="375">
                  <c:v>3.75</c:v>
                </c:pt>
                <c:pt idx="376">
                  <c:v>3.76</c:v>
                </c:pt>
                <c:pt idx="377">
                  <c:v>3.77</c:v>
                </c:pt>
                <c:pt idx="378">
                  <c:v>3.78</c:v>
                </c:pt>
                <c:pt idx="379">
                  <c:v>3.79</c:v>
                </c:pt>
                <c:pt idx="380">
                  <c:v>3.8</c:v>
                </c:pt>
                <c:pt idx="381">
                  <c:v>3.81</c:v>
                </c:pt>
                <c:pt idx="382">
                  <c:v>3.82</c:v>
                </c:pt>
                <c:pt idx="383">
                  <c:v>3.83</c:v>
                </c:pt>
                <c:pt idx="384">
                  <c:v>3.84</c:v>
                </c:pt>
                <c:pt idx="385">
                  <c:v>3.85</c:v>
                </c:pt>
                <c:pt idx="386">
                  <c:v>3.86</c:v>
                </c:pt>
                <c:pt idx="387">
                  <c:v>3.87</c:v>
                </c:pt>
                <c:pt idx="388">
                  <c:v>3.88</c:v>
                </c:pt>
                <c:pt idx="389">
                  <c:v>3.89</c:v>
                </c:pt>
                <c:pt idx="390">
                  <c:v>3.9</c:v>
                </c:pt>
                <c:pt idx="391">
                  <c:v>3.91</c:v>
                </c:pt>
                <c:pt idx="392">
                  <c:v>3.92</c:v>
                </c:pt>
                <c:pt idx="393">
                  <c:v>3.93</c:v>
                </c:pt>
                <c:pt idx="394">
                  <c:v>3.94</c:v>
                </c:pt>
                <c:pt idx="395">
                  <c:v>3.95</c:v>
                </c:pt>
                <c:pt idx="396">
                  <c:v>3.96</c:v>
                </c:pt>
                <c:pt idx="397">
                  <c:v>3.97</c:v>
                </c:pt>
                <c:pt idx="398">
                  <c:v>3.98</c:v>
                </c:pt>
                <c:pt idx="399">
                  <c:v>3.99</c:v>
                </c:pt>
                <c:pt idx="400">
                  <c:v>4</c:v>
                </c:pt>
                <c:pt idx="401">
                  <c:v>4.01</c:v>
                </c:pt>
                <c:pt idx="402">
                  <c:v>4.0199999999999996</c:v>
                </c:pt>
                <c:pt idx="403">
                  <c:v>4.03</c:v>
                </c:pt>
                <c:pt idx="404">
                  <c:v>4.04</c:v>
                </c:pt>
                <c:pt idx="405">
                  <c:v>4.05</c:v>
                </c:pt>
                <c:pt idx="406">
                  <c:v>4.0599999999999996</c:v>
                </c:pt>
                <c:pt idx="407">
                  <c:v>4.07</c:v>
                </c:pt>
                <c:pt idx="408">
                  <c:v>4.08</c:v>
                </c:pt>
                <c:pt idx="409">
                  <c:v>4.09</c:v>
                </c:pt>
                <c:pt idx="410">
                  <c:v>4.0999999999999996</c:v>
                </c:pt>
                <c:pt idx="411">
                  <c:v>4.1100000000000003</c:v>
                </c:pt>
                <c:pt idx="412">
                  <c:v>4.12</c:v>
                </c:pt>
                <c:pt idx="413">
                  <c:v>4.13</c:v>
                </c:pt>
                <c:pt idx="414">
                  <c:v>4.1399999999999997</c:v>
                </c:pt>
                <c:pt idx="415">
                  <c:v>4.1500000000000004</c:v>
                </c:pt>
                <c:pt idx="416">
                  <c:v>4.16</c:v>
                </c:pt>
                <c:pt idx="417">
                  <c:v>4.17</c:v>
                </c:pt>
                <c:pt idx="418">
                  <c:v>4.18</c:v>
                </c:pt>
                <c:pt idx="419">
                  <c:v>4.1900000000000004</c:v>
                </c:pt>
                <c:pt idx="420">
                  <c:v>4.2</c:v>
                </c:pt>
                <c:pt idx="421">
                  <c:v>4.21</c:v>
                </c:pt>
                <c:pt idx="422">
                  <c:v>4.22</c:v>
                </c:pt>
                <c:pt idx="423">
                  <c:v>4.2300000000000004</c:v>
                </c:pt>
                <c:pt idx="424">
                  <c:v>4.2399999999999904</c:v>
                </c:pt>
                <c:pt idx="425">
                  <c:v>4.2499999999999902</c:v>
                </c:pt>
                <c:pt idx="426">
                  <c:v>4.25999999999999</c:v>
                </c:pt>
                <c:pt idx="427">
                  <c:v>4.2699999999999898</c:v>
                </c:pt>
                <c:pt idx="428">
                  <c:v>4.2799999999999896</c:v>
                </c:pt>
                <c:pt idx="429">
                  <c:v>4.2899999999999903</c:v>
                </c:pt>
                <c:pt idx="430">
                  <c:v>4.2999999999999901</c:v>
                </c:pt>
                <c:pt idx="431">
                  <c:v>4.3099999999999898</c:v>
                </c:pt>
                <c:pt idx="432">
                  <c:v>4.3199999999999896</c:v>
                </c:pt>
                <c:pt idx="433">
                  <c:v>4.3299999999999903</c:v>
                </c:pt>
                <c:pt idx="434">
                  <c:v>4.3399999999999901</c:v>
                </c:pt>
                <c:pt idx="435">
                  <c:v>4.3499999999999899</c:v>
                </c:pt>
                <c:pt idx="436">
                  <c:v>4.3599999999999897</c:v>
                </c:pt>
                <c:pt idx="437">
                  <c:v>4.3699999999999903</c:v>
                </c:pt>
                <c:pt idx="438">
                  <c:v>4.3799999999999901</c:v>
                </c:pt>
                <c:pt idx="439">
                  <c:v>4.3899999999999899</c:v>
                </c:pt>
                <c:pt idx="440">
                  <c:v>4.3999999999999897</c:v>
                </c:pt>
                <c:pt idx="441">
                  <c:v>4.4099999999999904</c:v>
                </c:pt>
                <c:pt idx="442">
                  <c:v>4.4199999999999902</c:v>
                </c:pt>
                <c:pt idx="443">
                  <c:v>4.4299999999999899</c:v>
                </c:pt>
                <c:pt idx="444">
                  <c:v>4.4399999999999897</c:v>
                </c:pt>
                <c:pt idx="445">
                  <c:v>4.4499999999999904</c:v>
                </c:pt>
                <c:pt idx="446">
                  <c:v>4.4599999999999902</c:v>
                </c:pt>
                <c:pt idx="447">
                  <c:v>4.46999999999999</c:v>
                </c:pt>
                <c:pt idx="448">
                  <c:v>4.4799999999999898</c:v>
                </c:pt>
                <c:pt idx="449">
                  <c:v>4.4899999999999904</c:v>
                </c:pt>
                <c:pt idx="450">
                  <c:v>4.4999999999999902</c:v>
                </c:pt>
                <c:pt idx="451">
                  <c:v>4.50999999999999</c:v>
                </c:pt>
                <c:pt idx="452">
                  <c:v>4.5199999999999898</c:v>
                </c:pt>
                <c:pt idx="453">
                  <c:v>4.5299999999999896</c:v>
                </c:pt>
                <c:pt idx="454">
                  <c:v>4.5399999999999903</c:v>
                </c:pt>
                <c:pt idx="455">
                  <c:v>4.5499999999999901</c:v>
                </c:pt>
                <c:pt idx="456">
                  <c:v>4.5599999999999898</c:v>
                </c:pt>
                <c:pt idx="457">
                  <c:v>4.5699999999999896</c:v>
                </c:pt>
                <c:pt idx="458">
                  <c:v>4.5799999999999903</c:v>
                </c:pt>
                <c:pt idx="459">
                  <c:v>4.5899999999999901</c:v>
                </c:pt>
                <c:pt idx="460">
                  <c:v>4.5999999999999899</c:v>
                </c:pt>
                <c:pt idx="461">
                  <c:v>4.6099999999999897</c:v>
                </c:pt>
                <c:pt idx="462">
                  <c:v>4.6199999999999903</c:v>
                </c:pt>
                <c:pt idx="463">
                  <c:v>4.6299999999999901</c:v>
                </c:pt>
                <c:pt idx="464">
                  <c:v>4.6399999999999899</c:v>
                </c:pt>
                <c:pt idx="465">
                  <c:v>4.6499999999999897</c:v>
                </c:pt>
                <c:pt idx="466">
                  <c:v>4.6599999999999904</c:v>
                </c:pt>
                <c:pt idx="467">
                  <c:v>4.6699999999999902</c:v>
                </c:pt>
                <c:pt idx="468">
                  <c:v>4.6799999999999899</c:v>
                </c:pt>
                <c:pt idx="469">
                  <c:v>4.6899999999999897</c:v>
                </c:pt>
                <c:pt idx="470">
                  <c:v>4.6999999999999904</c:v>
                </c:pt>
                <c:pt idx="471">
                  <c:v>4.7099999999999804</c:v>
                </c:pt>
                <c:pt idx="472">
                  <c:v>4.7199999999999802</c:v>
                </c:pt>
                <c:pt idx="473">
                  <c:v>4.72999999999998</c:v>
                </c:pt>
                <c:pt idx="474">
                  <c:v>4.7399999999999798</c:v>
                </c:pt>
                <c:pt idx="475">
                  <c:v>4.7499999999999796</c:v>
                </c:pt>
                <c:pt idx="476">
                  <c:v>4.7599999999999802</c:v>
                </c:pt>
                <c:pt idx="477">
                  <c:v>4.76999999999998</c:v>
                </c:pt>
                <c:pt idx="478">
                  <c:v>4.7799999999999798</c:v>
                </c:pt>
                <c:pt idx="479">
                  <c:v>4.7899999999999796</c:v>
                </c:pt>
                <c:pt idx="480">
                  <c:v>4.7999999999999803</c:v>
                </c:pt>
                <c:pt idx="481">
                  <c:v>4.8099999999999801</c:v>
                </c:pt>
                <c:pt idx="482">
                  <c:v>4.8199999999999799</c:v>
                </c:pt>
                <c:pt idx="483">
                  <c:v>4.8299999999999796</c:v>
                </c:pt>
                <c:pt idx="484">
                  <c:v>4.8399999999999803</c:v>
                </c:pt>
                <c:pt idx="485">
                  <c:v>4.8499999999999801</c:v>
                </c:pt>
                <c:pt idx="486">
                  <c:v>4.8599999999999799</c:v>
                </c:pt>
                <c:pt idx="487">
                  <c:v>4.8699999999999797</c:v>
                </c:pt>
                <c:pt idx="488">
                  <c:v>4.8799999999999804</c:v>
                </c:pt>
                <c:pt idx="489">
                  <c:v>4.8899999999999801</c:v>
                </c:pt>
                <c:pt idx="490">
                  <c:v>4.8999999999999799</c:v>
                </c:pt>
                <c:pt idx="491">
                  <c:v>4.9099999999999797</c:v>
                </c:pt>
                <c:pt idx="492">
                  <c:v>4.9199999999999804</c:v>
                </c:pt>
                <c:pt idx="493">
                  <c:v>4.9299999999999802</c:v>
                </c:pt>
                <c:pt idx="494">
                  <c:v>4.93999999999998</c:v>
                </c:pt>
                <c:pt idx="495">
                  <c:v>4.9499999999999797</c:v>
                </c:pt>
                <c:pt idx="496">
                  <c:v>4.9599999999999804</c:v>
                </c:pt>
                <c:pt idx="497">
                  <c:v>4.9699999999999802</c:v>
                </c:pt>
                <c:pt idx="498">
                  <c:v>4.97999999999998</c:v>
                </c:pt>
                <c:pt idx="499">
                  <c:v>4.9899999999999798</c:v>
                </c:pt>
                <c:pt idx="500">
                  <c:v>4.9999999999999796</c:v>
                </c:pt>
                <c:pt idx="501">
                  <c:v>5.0099999999999802</c:v>
                </c:pt>
                <c:pt idx="502">
                  <c:v>5.01999999999998</c:v>
                </c:pt>
                <c:pt idx="503">
                  <c:v>5.0299999999999798</c:v>
                </c:pt>
                <c:pt idx="504">
                  <c:v>5.0399999999999796</c:v>
                </c:pt>
                <c:pt idx="505">
                  <c:v>5.0499999999999803</c:v>
                </c:pt>
                <c:pt idx="506">
                  <c:v>5.0599999999999801</c:v>
                </c:pt>
                <c:pt idx="507">
                  <c:v>5.0699999999999799</c:v>
                </c:pt>
                <c:pt idx="508">
                  <c:v>5.0799999999999796</c:v>
                </c:pt>
                <c:pt idx="509">
                  <c:v>5.0899999999999803</c:v>
                </c:pt>
                <c:pt idx="510">
                  <c:v>5.0999999999999801</c:v>
                </c:pt>
                <c:pt idx="511">
                  <c:v>5.1099999999999799</c:v>
                </c:pt>
                <c:pt idx="512">
                  <c:v>5.1199999999999797</c:v>
                </c:pt>
                <c:pt idx="513">
                  <c:v>5.1299999999999804</c:v>
                </c:pt>
                <c:pt idx="514">
                  <c:v>5.1399999999999801</c:v>
                </c:pt>
                <c:pt idx="515">
                  <c:v>5.1499999999999799</c:v>
                </c:pt>
                <c:pt idx="516">
                  <c:v>5.1599999999999797</c:v>
                </c:pt>
                <c:pt idx="517">
                  <c:v>5.1699999999999697</c:v>
                </c:pt>
                <c:pt idx="518">
                  <c:v>5.1799999999999704</c:v>
                </c:pt>
                <c:pt idx="519">
                  <c:v>5.1899999999999702</c:v>
                </c:pt>
                <c:pt idx="520">
                  <c:v>5.19999999999997</c:v>
                </c:pt>
                <c:pt idx="521">
                  <c:v>5.2099999999999698</c:v>
                </c:pt>
                <c:pt idx="522">
                  <c:v>5.2199999999999704</c:v>
                </c:pt>
                <c:pt idx="523">
                  <c:v>5.2299999999999702</c:v>
                </c:pt>
                <c:pt idx="524">
                  <c:v>5.23999999999997</c:v>
                </c:pt>
                <c:pt idx="525">
                  <c:v>5.2499999999999698</c:v>
                </c:pt>
                <c:pt idx="526">
                  <c:v>5.2599999999999696</c:v>
                </c:pt>
                <c:pt idx="527">
                  <c:v>5.2699999999999703</c:v>
                </c:pt>
                <c:pt idx="528">
                  <c:v>5.2799999999999701</c:v>
                </c:pt>
                <c:pt idx="529">
                  <c:v>5.2899999999999698</c:v>
                </c:pt>
                <c:pt idx="530">
                  <c:v>5.2999999999999696</c:v>
                </c:pt>
                <c:pt idx="531">
                  <c:v>5.3099999999999703</c:v>
                </c:pt>
                <c:pt idx="532">
                  <c:v>5.3199999999999701</c:v>
                </c:pt>
                <c:pt idx="533">
                  <c:v>5.3299999999999699</c:v>
                </c:pt>
                <c:pt idx="534">
                  <c:v>5.3399999999999697</c:v>
                </c:pt>
                <c:pt idx="535">
                  <c:v>5.3499999999999703</c:v>
                </c:pt>
                <c:pt idx="536">
                  <c:v>5.3599999999999701</c:v>
                </c:pt>
                <c:pt idx="537">
                  <c:v>5.3699999999999699</c:v>
                </c:pt>
                <c:pt idx="538">
                  <c:v>5.3799999999999697</c:v>
                </c:pt>
                <c:pt idx="539">
                  <c:v>5.3899999999999704</c:v>
                </c:pt>
                <c:pt idx="540">
                  <c:v>5.3999999999999702</c:v>
                </c:pt>
                <c:pt idx="541">
                  <c:v>5.4099999999999699</c:v>
                </c:pt>
                <c:pt idx="542">
                  <c:v>5.4199999999999697</c:v>
                </c:pt>
                <c:pt idx="543">
                  <c:v>5.4299999999999704</c:v>
                </c:pt>
                <c:pt idx="544">
                  <c:v>5.4399999999999702</c:v>
                </c:pt>
                <c:pt idx="545">
                  <c:v>5.44999999999997</c:v>
                </c:pt>
                <c:pt idx="546">
                  <c:v>5.4599999999999698</c:v>
                </c:pt>
                <c:pt idx="547">
                  <c:v>5.4699999999999704</c:v>
                </c:pt>
                <c:pt idx="548">
                  <c:v>5.4799999999999702</c:v>
                </c:pt>
                <c:pt idx="549">
                  <c:v>5.48999999999997</c:v>
                </c:pt>
                <c:pt idx="550">
                  <c:v>5.4999999999999698</c:v>
                </c:pt>
                <c:pt idx="551">
                  <c:v>5.5099999999999696</c:v>
                </c:pt>
                <c:pt idx="552">
                  <c:v>5.5199999999999703</c:v>
                </c:pt>
                <c:pt idx="553">
                  <c:v>5.5299999999999701</c:v>
                </c:pt>
                <c:pt idx="554">
                  <c:v>5.5399999999999698</c:v>
                </c:pt>
                <c:pt idx="555">
                  <c:v>5.5499999999999696</c:v>
                </c:pt>
                <c:pt idx="556">
                  <c:v>5.5599999999999703</c:v>
                </c:pt>
                <c:pt idx="557">
                  <c:v>5.5699999999999701</c:v>
                </c:pt>
                <c:pt idx="558">
                  <c:v>5.5799999999999699</c:v>
                </c:pt>
                <c:pt idx="559">
                  <c:v>5.5899999999999697</c:v>
                </c:pt>
                <c:pt idx="560">
                  <c:v>5.5999999999999703</c:v>
                </c:pt>
                <c:pt idx="561">
                  <c:v>5.6099999999999701</c:v>
                </c:pt>
                <c:pt idx="562">
                  <c:v>5.6199999999999699</c:v>
                </c:pt>
                <c:pt idx="563">
                  <c:v>5.6299999999999697</c:v>
                </c:pt>
                <c:pt idx="564">
                  <c:v>5.6399999999999597</c:v>
                </c:pt>
                <c:pt idx="565">
                  <c:v>5.6499999999999604</c:v>
                </c:pt>
                <c:pt idx="566">
                  <c:v>5.6599999999999602</c:v>
                </c:pt>
                <c:pt idx="567">
                  <c:v>5.66999999999996</c:v>
                </c:pt>
                <c:pt idx="568">
                  <c:v>5.6799999999999597</c:v>
                </c:pt>
                <c:pt idx="569">
                  <c:v>5.6899999999999604</c:v>
                </c:pt>
                <c:pt idx="570">
                  <c:v>5.6999999999999602</c:v>
                </c:pt>
                <c:pt idx="571">
                  <c:v>5.70999999999996</c:v>
                </c:pt>
                <c:pt idx="572">
                  <c:v>5.7199999999999598</c:v>
                </c:pt>
                <c:pt idx="573">
                  <c:v>5.7299999999999596</c:v>
                </c:pt>
                <c:pt idx="574">
                  <c:v>5.7399999999999602</c:v>
                </c:pt>
                <c:pt idx="575">
                  <c:v>5.74999999999996</c:v>
                </c:pt>
                <c:pt idx="576">
                  <c:v>5.7599999999999598</c:v>
                </c:pt>
                <c:pt idx="577">
                  <c:v>5.7699999999999596</c:v>
                </c:pt>
                <c:pt idx="578">
                  <c:v>5.7799999999999603</c:v>
                </c:pt>
                <c:pt idx="579">
                  <c:v>5.7899999999999601</c:v>
                </c:pt>
                <c:pt idx="580">
                  <c:v>5.7999999999999599</c:v>
                </c:pt>
                <c:pt idx="581">
                  <c:v>5.8099999999999596</c:v>
                </c:pt>
                <c:pt idx="582">
                  <c:v>5.8199999999999603</c:v>
                </c:pt>
                <c:pt idx="583">
                  <c:v>5.8299999999999601</c:v>
                </c:pt>
                <c:pt idx="584">
                  <c:v>5.8399999999999599</c:v>
                </c:pt>
                <c:pt idx="585">
                  <c:v>5.8499999999999597</c:v>
                </c:pt>
                <c:pt idx="586">
                  <c:v>5.8599999999999604</c:v>
                </c:pt>
                <c:pt idx="587">
                  <c:v>5.8699999999999601</c:v>
                </c:pt>
                <c:pt idx="588">
                  <c:v>5.8799999999999599</c:v>
                </c:pt>
                <c:pt idx="589">
                  <c:v>5.8899999999999597</c:v>
                </c:pt>
                <c:pt idx="590">
                  <c:v>5.8999999999999604</c:v>
                </c:pt>
                <c:pt idx="591">
                  <c:v>5.9099999999999602</c:v>
                </c:pt>
                <c:pt idx="592">
                  <c:v>5.91999999999996</c:v>
                </c:pt>
                <c:pt idx="593">
                  <c:v>5.9299999999999597</c:v>
                </c:pt>
                <c:pt idx="594">
                  <c:v>5.9399999999999604</c:v>
                </c:pt>
                <c:pt idx="595">
                  <c:v>5.9499999999999602</c:v>
                </c:pt>
                <c:pt idx="596">
                  <c:v>5.95999999999996</c:v>
                </c:pt>
                <c:pt idx="597">
                  <c:v>5.9699999999999598</c:v>
                </c:pt>
                <c:pt idx="598">
                  <c:v>5.9799999999999596</c:v>
                </c:pt>
                <c:pt idx="599">
                  <c:v>5.9899999999999602</c:v>
                </c:pt>
                <c:pt idx="600">
                  <c:v>5.99999999999996</c:v>
                </c:pt>
                <c:pt idx="601">
                  <c:v>6.0099999999999598</c:v>
                </c:pt>
                <c:pt idx="602">
                  <c:v>6.0199999999999596</c:v>
                </c:pt>
                <c:pt idx="603">
                  <c:v>6.0299999999999603</c:v>
                </c:pt>
                <c:pt idx="604">
                  <c:v>6.0399999999999601</c:v>
                </c:pt>
                <c:pt idx="605">
                  <c:v>6.0499999999999599</c:v>
                </c:pt>
                <c:pt idx="606">
                  <c:v>6.0599999999999596</c:v>
                </c:pt>
                <c:pt idx="607">
                  <c:v>6.0699999999999603</c:v>
                </c:pt>
                <c:pt idx="608">
                  <c:v>6.0799999999999601</c:v>
                </c:pt>
                <c:pt idx="609">
                  <c:v>6.0899999999999599</c:v>
                </c:pt>
                <c:pt idx="610">
                  <c:v>6.0999999999999597</c:v>
                </c:pt>
                <c:pt idx="611">
                  <c:v>6.1099999999999497</c:v>
                </c:pt>
                <c:pt idx="612">
                  <c:v>6.1199999999999504</c:v>
                </c:pt>
                <c:pt idx="613">
                  <c:v>6.1299999999999502</c:v>
                </c:pt>
                <c:pt idx="614">
                  <c:v>6.1399999999999499</c:v>
                </c:pt>
                <c:pt idx="615">
                  <c:v>6.1499999999999497</c:v>
                </c:pt>
                <c:pt idx="616">
                  <c:v>6.1599999999999504</c:v>
                </c:pt>
                <c:pt idx="617">
                  <c:v>6.1699999999999502</c:v>
                </c:pt>
                <c:pt idx="618">
                  <c:v>6.17999999999995</c:v>
                </c:pt>
                <c:pt idx="619">
                  <c:v>6.1899999999999498</c:v>
                </c:pt>
                <c:pt idx="620">
                  <c:v>6.1999999999999504</c:v>
                </c:pt>
                <c:pt idx="621">
                  <c:v>6.2099999999999502</c:v>
                </c:pt>
                <c:pt idx="622">
                  <c:v>6.21999999999995</c:v>
                </c:pt>
                <c:pt idx="623">
                  <c:v>6.2299999999999498</c:v>
                </c:pt>
                <c:pt idx="624">
                  <c:v>6.2399999999999496</c:v>
                </c:pt>
                <c:pt idx="625">
                  <c:v>6.2499999999999503</c:v>
                </c:pt>
                <c:pt idx="626">
                  <c:v>6.25999999999995</c:v>
                </c:pt>
                <c:pt idx="627">
                  <c:v>6.2699999999999498</c:v>
                </c:pt>
                <c:pt idx="628">
                  <c:v>6.2799999999999496</c:v>
                </c:pt>
                <c:pt idx="629">
                  <c:v>6.2899999999999503</c:v>
                </c:pt>
                <c:pt idx="630">
                  <c:v>6.2999999999999501</c:v>
                </c:pt>
                <c:pt idx="631">
                  <c:v>6.3099999999999499</c:v>
                </c:pt>
                <c:pt idx="632">
                  <c:v>6.3199999999999497</c:v>
                </c:pt>
                <c:pt idx="633">
                  <c:v>6.3299999999999503</c:v>
                </c:pt>
                <c:pt idx="634">
                  <c:v>6.3399999999999501</c:v>
                </c:pt>
                <c:pt idx="635">
                  <c:v>6.3499999999999499</c:v>
                </c:pt>
                <c:pt idx="636">
                  <c:v>6.3599999999999497</c:v>
                </c:pt>
                <c:pt idx="637">
                  <c:v>6.3699999999999504</c:v>
                </c:pt>
                <c:pt idx="638">
                  <c:v>6.3799999999999502</c:v>
                </c:pt>
                <c:pt idx="639">
                  <c:v>6.3899999999999499</c:v>
                </c:pt>
                <c:pt idx="640">
                  <c:v>6.3999999999999497</c:v>
                </c:pt>
                <c:pt idx="641">
                  <c:v>6.4099999999999504</c:v>
                </c:pt>
                <c:pt idx="642">
                  <c:v>6.4199999999999502</c:v>
                </c:pt>
                <c:pt idx="643">
                  <c:v>6.42999999999995</c:v>
                </c:pt>
                <c:pt idx="644">
                  <c:v>6.4399999999999498</c:v>
                </c:pt>
                <c:pt idx="645">
                  <c:v>6.4499999999999504</c:v>
                </c:pt>
                <c:pt idx="646">
                  <c:v>6.4599999999999502</c:v>
                </c:pt>
                <c:pt idx="647">
                  <c:v>6.46999999999995</c:v>
                </c:pt>
                <c:pt idx="648">
                  <c:v>6.4799999999999498</c:v>
                </c:pt>
                <c:pt idx="649">
                  <c:v>6.4899999999999496</c:v>
                </c:pt>
                <c:pt idx="650">
                  <c:v>6.4999999999999503</c:v>
                </c:pt>
                <c:pt idx="651">
                  <c:v>6.50999999999995</c:v>
                </c:pt>
                <c:pt idx="652">
                  <c:v>6.5199999999999498</c:v>
                </c:pt>
                <c:pt idx="653">
                  <c:v>6.5299999999999496</c:v>
                </c:pt>
                <c:pt idx="654">
                  <c:v>6.5399999999999503</c:v>
                </c:pt>
                <c:pt idx="655">
                  <c:v>6.5499999999999501</c:v>
                </c:pt>
                <c:pt idx="656">
                  <c:v>6.5599999999999499</c:v>
                </c:pt>
                <c:pt idx="657">
                  <c:v>6.5699999999999497</c:v>
                </c:pt>
                <c:pt idx="658">
                  <c:v>6.5799999999999397</c:v>
                </c:pt>
                <c:pt idx="659">
                  <c:v>6.5899999999999403</c:v>
                </c:pt>
                <c:pt idx="660">
                  <c:v>6.5999999999999401</c:v>
                </c:pt>
                <c:pt idx="661">
                  <c:v>6.6099999999999399</c:v>
                </c:pt>
                <c:pt idx="662">
                  <c:v>6.6199999999999397</c:v>
                </c:pt>
                <c:pt idx="663">
                  <c:v>6.6299999999999404</c:v>
                </c:pt>
                <c:pt idx="664">
                  <c:v>6.6399999999999402</c:v>
                </c:pt>
                <c:pt idx="665">
                  <c:v>6.64999999999994</c:v>
                </c:pt>
                <c:pt idx="666">
                  <c:v>6.6599999999999397</c:v>
                </c:pt>
                <c:pt idx="667">
                  <c:v>6.6699999999999404</c:v>
                </c:pt>
                <c:pt idx="668">
                  <c:v>6.6799999999999402</c:v>
                </c:pt>
                <c:pt idx="669">
                  <c:v>6.68999999999994</c:v>
                </c:pt>
                <c:pt idx="670">
                  <c:v>6.6999999999999398</c:v>
                </c:pt>
                <c:pt idx="671">
                  <c:v>6.7099999999999396</c:v>
                </c:pt>
                <c:pt idx="672">
                  <c:v>6.7199999999999402</c:v>
                </c:pt>
                <c:pt idx="673">
                  <c:v>6.72999999999994</c:v>
                </c:pt>
                <c:pt idx="674">
                  <c:v>6.7399999999999398</c:v>
                </c:pt>
                <c:pt idx="675">
                  <c:v>6.7499999999999396</c:v>
                </c:pt>
                <c:pt idx="676">
                  <c:v>6.7599999999999403</c:v>
                </c:pt>
                <c:pt idx="677">
                  <c:v>6.7699999999999401</c:v>
                </c:pt>
                <c:pt idx="678">
                  <c:v>6.7799999999999399</c:v>
                </c:pt>
                <c:pt idx="679">
                  <c:v>6.7899999999999396</c:v>
                </c:pt>
                <c:pt idx="680">
                  <c:v>6.7999999999999403</c:v>
                </c:pt>
                <c:pt idx="681">
                  <c:v>6.8099999999999401</c:v>
                </c:pt>
                <c:pt idx="682">
                  <c:v>6.8199999999999399</c:v>
                </c:pt>
                <c:pt idx="683">
                  <c:v>6.8299999999999397</c:v>
                </c:pt>
                <c:pt idx="684">
                  <c:v>6.8399999999999403</c:v>
                </c:pt>
                <c:pt idx="685">
                  <c:v>6.8499999999999401</c:v>
                </c:pt>
                <c:pt idx="686">
                  <c:v>6.8599999999999399</c:v>
                </c:pt>
                <c:pt idx="687">
                  <c:v>6.8699999999999397</c:v>
                </c:pt>
                <c:pt idx="688">
                  <c:v>6.8799999999999404</c:v>
                </c:pt>
                <c:pt idx="689">
                  <c:v>6.8899999999999402</c:v>
                </c:pt>
                <c:pt idx="690">
                  <c:v>6.89999999999994</c:v>
                </c:pt>
                <c:pt idx="691">
                  <c:v>6.9099999999999397</c:v>
                </c:pt>
                <c:pt idx="692">
                  <c:v>6.9199999999999404</c:v>
                </c:pt>
                <c:pt idx="693">
                  <c:v>6.9299999999999402</c:v>
                </c:pt>
                <c:pt idx="694">
                  <c:v>6.93999999999994</c:v>
                </c:pt>
                <c:pt idx="695">
                  <c:v>6.9499999999999398</c:v>
                </c:pt>
                <c:pt idx="696">
                  <c:v>6.9599999999999396</c:v>
                </c:pt>
                <c:pt idx="697">
                  <c:v>6.9699999999999402</c:v>
                </c:pt>
                <c:pt idx="698">
                  <c:v>6.97999999999994</c:v>
                </c:pt>
                <c:pt idx="699">
                  <c:v>6.9899999999999398</c:v>
                </c:pt>
                <c:pt idx="700">
                  <c:v>6.9999999999999396</c:v>
                </c:pt>
                <c:pt idx="701">
                  <c:v>7.0099999999999403</c:v>
                </c:pt>
                <c:pt idx="702">
                  <c:v>7.0199999999999401</c:v>
                </c:pt>
                <c:pt idx="703">
                  <c:v>7.0299999999999399</c:v>
                </c:pt>
                <c:pt idx="704">
                  <c:v>7.0399999999999299</c:v>
                </c:pt>
                <c:pt idx="705">
                  <c:v>7.0499999999999297</c:v>
                </c:pt>
                <c:pt idx="706">
                  <c:v>7.0599999999999303</c:v>
                </c:pt>
                <c:pt idx="707">
                  <c:v>7.0699999999999301</c:v>
                </c:pt>
                <c:pt idx="708">
                  <c:v>7.0799999999999299</c:v>
                </c:pt>
                <c:pt idx="709">
                  <c:v>7.0899999999999297</c:v>
                </c:pt>
                <c:pt idx="710">
                  <c:v>7.0999999999999304</c:v>
                </c:pt>
                <c:pt idx="711">
                  <c:v>7.1099999999999302</c:v>
                </c:pt>
                <c:pt idx="712">
                  <c:v>7.1199999999999299</c:v>
                </c:pt>
                <c:pt idx="713">
                  <c:v>7.1299999999999297</c:v>
                </c:pt>
                <c:pt idx="714">
                  <c:v>7.1399999999999304</c:v>
                </c:pt>
                <c:pt idx="715">
                  <c:v>7.1499999999999302</c:v>
                </c:pt>
                <c:pt idx="716">
                  <c:v>7.15999999999993</c:v>
                </c:pt>
                <c:pt idx="717">
                  <c:v>7.1699999999999298</c:v>
                </c:pt>
                <c:pt idx="718">
                  <c:v>7.1799999999999304</c:v>
                </c:pt>
                <c:pt idx="719">
                  <c:v>7.1899999999999302</c:v>
                </c:pt>
                <c:pt idx="720">
                  <c:v>7.19999999999993</c:v>
                </c:pt>
                <c:pt idx="721">
                  <c:v>7.2099999999999298</c:v>
                </c:pt>
                <c:pt idx="722">
                  <c:v>7.2199999999999296</c:v>
                </c:pt>
                <c:pt idx="723">
                  <c:v>7.2299999999999303</c:v>
                </c:pt>
                <c:pt idx="724">
                  <c:v>7.23999999999993</c:v>
                </c:pt>
                <c:pt idx="725">
                  <c:v>7.2499999999999298</c:v>
                </c:pt>
                <c:pt idx="726">
                  <c:v>7.2599999999999296</c:v>
                </c:pt>
                <c:pt idx="727">
                  <c:v>7.2699999999999303</c:v>
                </c:pt>
                <c:pt idx="728">
                  <c:v>7.2799999999999301</c:v>
                </c:pt>
                <c:pt idx="729">
                  <c:v>7.2899999999999299</c:v>
                </c:pt>
                <c:pt idx="730">
                  <c:v>7.2999999999999297</c:v>
                </c:pt>
                <c:pt idx="731">
                  <c:v>7.3099999999999303</c:v>
                </c:pt>
                <c:pt idx="732">
                  <c:v>7.3199999999999301</c:v>
                </c:pt>
                <c:pt idx="733">
                  <c:v>7.3299999999999299</c:v>
                </c:pt>
                <c:pt idx="734">
                  <c:v>7.3399999999999297</c:v>
                </c:pt>
                <c:pt idx="735">
                  <c:v>7.3499999999999304</c:v>
                </c:pt>
                <c:pt idx="736">
                  <c:v>7.3599999999999302</c:v>
                </c:pt>
                <c:pt idx="737">
                  <c:v>7.3699999999999299</c:v>
                </c:pt>
                <c:pt idx="738">
                  <c:v>7.3799999999999297</c:v>
                </c:pt>
                <c:pt idx="739">
                  <c:v>7.3899999999999304</c:v>
                </c:pt>
                <c:pt idx="740">
                  <c:v>7.3999999999999302</c:v>
                </c:pt>
                <c:pt idx="741">
                  <c:v>7.40999999999993</c:v>
                </c:pt>
                <c:pt idx="742">
                  <c:v>7.4199999999999298</c:v>
                </c:pt>
                <c:pt idx="743">
                  <c:v>7.4299999999999304</c:v>
                </c:pt>
                <c:pt idx="744">
                  <c:v>7.4399999999999302</c:v>
                </c:pt>
                <c:pt idx="745">
                  <c:v>7.44999999999993</c:v>
                </c:pt>
                <c:pt idx="746">
                  <c:v>7.4599999999999298</c:v>
                </c:pt>
                <c:pt idx="747">
                  <c:v>7.4699999999999296</c:v>
                </c:pt>
                <c:pt idx="748">
                  <c:v>7.4799999999999303</c:v>
                </c:pt>
                <c:pt idx="749">
                  <c:v>7.48999999999993</c:v>
                </c:pt>
                <c:pt idx="750">
                  <c:v>7.4999999999999298</c:v>
                </c:pt>
                <c:pt idx="751">
                  <c:v>7.5099999999999199</c:v>
                </c:pt>
                <c:pt idx="752">
                  <c:v>7.5199999999999196</c:v>
                </c:pt>
                <c:pt idx="753">
                  <c:v>7.5299999999999203</c:v>
                </c:pt>
                <c:pt idx="754">
                  <c:v>7.5399999999999201</c:v>
                </c:pt>
                <c:pt idx="755">
                  <c:v>7.5499999999999199</c:v>
                </c:pt>
                <c:pt idx="756">
                  <c:v>7.5599999999999197</c:v>
                </c:pt>
                <c:pt idx="757">
                  <c:v>7.5699999999999203</c:v>
                </c:pt>
                <c:pt idx="758">
                  <c:v>7.5799999999999201</c:v>
                </c:pt>
                <c:pt idx="759">
                  <c:v>7.5899999999999199</c:v>
                </c:pt>
                <c:pt idx="760">
                  <c:v>7.5999999999999197</c:v>
                </c:pt>
                <c:pt idx="761">
                  <c:v>7.6099999999999204</c:v>
                </c:pt>
                <c:pt idx="762">
                  <c:v>7.6199999999999202</c:v>
                </c:pt>
                <c:pt idx="763">
                  <c:v>7.62999999999992</c:v>
                </c:pt>
                <c:pt idx="764">
                  <c:v>7.6399999999999197</c:v>
                </c:pt>
                <c:pt idx="765">
                  <c:v>7.6499999999999204</c:v>
                </c:pt>
                <c:pt idx="766">
                  <c:v>7.6599999999999202</c:v>
                </c:pt>
                <c:pt idx="767">
                  <c:v>7.66999999999992</c:v>
                </c:pt>
                <c:pt idx="768">
                  <c:v>7.6799999999999198</c:v>
                </c:pt>
                <c:pt idx="769">
                  <c:v>7.6899999999999196</c:v>
                </c:pt>
                <c:pt idx="770">
                  <c:v>7.6999999999999202</c:v>
                </c:pt>
                <c:pt idx="771">
                  <c:v>7.70999999999992</c:v>
                </c:pt>
                <c:pt idx="772">
                  <c:v>7.7199999999999198</c:v>
                </c:pt>
                <c:pt idx="773">
                  <c:v>7.7299999999999196</c:v>
                </c:pt>
                <c:pt idx="774">
                  <c:v>7.7399999999999203</c:v>
                </c:pt>
                <c:pt idx="775">
                  <c:v>7.7499999999999201</c:v>
                </c:pt>
                <c:pt idx="776">
                  <c:v>7.7599999999999199</c:v>
                </c:pt>
                <c:pt idx="777">
                  <c:v>7.7699999999999196</c:v>
                </c:pt>
                <c:pt idx="778">
                  <c:v>7.7799999999999203</c:v>
                </c:pt>
                <c:pt idx="779">
                  <c:v>7.7899999999999201</c:v>
                </c:pt>
                <c:pt idx="780">
                  <c:v>7.7999999999999199</c:v>
                </c:pt>
                <c:pt idx="781">
                  <c:v>7.8099999999999197</c:v>
                </c:pt>
                <c:pt idx="782">
                  <c:v>7.8199999999999203</c:v>
                </c:pt>
                <c:pt idx="783">
                  <c:v>7.8299999999999201</c:v>
                </c:pt>
                <c:pt idx="784">
                  <c:v>7.8399999999999199</c:v>
                </c:pt>
                <c:pt idx="785">
                  <c:v>7.8499999999999197</c:v>
                </c:pt>
                <c:pt idx="786">
                  <c:v>7.8599999999999204</c:v>
                </c:pt>
                <c:pt idx="787">
                  <c:v>7.8699999999999202</c:v>
                </c:pt>
                <c:pt idx="788">
                  <c:v>7.87999999999992</c:v>
                </c:pt>
                <c:pt idx="789">
                  <c:v>7.8899999999999197</c:v>
                </c:pt>
                <c:pt idx="790">
                  <c:v>7.8999999999999204</c:v>
                </c:pt>
                <c:pt idx="791">
                  <c:v>7.9099999999999202</c:v>
                </c:pt>
                <c:pt idx="792">
                  <c:v>7.91999999999992</c:v>
                </c:pt>
                <c:pt idx="793">
                  <c:v>7.9299999999999198</c:v>
                </c:pt>
                <c:pt idx="794">
                  <c:v>7.9399999999999196</c:v>
                </c:pt>
                <c:pt idx="795">
                  <c:v>7.9499999999999202</c:v>
                </c:pt>
                <c:pt idx="796">
                  <c:v>7.95999999999992</c:v>
                </c:pt>
                <c:pt idx="797">
                  <c:v>7.9699999999999198</c:v>
                </c:pt>
                <c:pt idx="798">
                  <c:v>7.9799999999999098</c:v>
                </c:pt>
                <c:pt idx="799">
                  <c:v>7.9899999999999096</c:v>
                </c:pt>
                <c:pt idx="800">
                  <c:v>7.9999999999999103</c:v>
                </c:pt>
                <c:pt idx="801">
                  <c:v>8.0099999999999092</c:v>
                </c:pt>
                <c:pt idx="802">
                  <c:v>8.0199999999999108</c:v>
                </c:pt>
                <c:pt idx="803">
                  <c:v>8.0299999999999105</c:v>
                </c:pt>
                <c:pt idx="804">
                  <c:v>8.0399999999999103</c:v>
                </c:pt>
                <c:pt idx="805">
                  <c:v>8.0499999999999101</c:v>
                </c:pt>
                <c:pt idx="806">
                  <c:v>8.0599999999999099</c:v>
                </c:pt>
                <c:pt idx="807">
                  <c:v>8.0699999999999097</c:v>
                </c:pt>
                <c:pt idx="808">
                  <c:v>8.0799999999999095</c:v>
                </c:pt>
                <c:pt idx="809">
                  <c:v>8.0899999999999093</c:v>
                </c:pt>
                <c:pt idx="810">
                  <c:v>8.0999999999999108</c:v>
                </c:pt>
                <c:pt idx="811">
                  <c:v>8.1099999999999106</c:v>
                </c:pt>
                <c:pt idx="812">
                  <c:v>8.1199999999999104</c:v>
                </c:pt>
                <c:pt idx="813">
                  <c:v>8.1299999999999102</c:v>
                </c:pt>
                <c:pt idx="814">
                  <c:v>8.13999999999991</c:v>
                </c:pt>
                <c:pt idx="815">
                  <c:v>8.1499999999999098</c:v>
                </c:pt>
                <c:pt idx="816">
                  <c:v>8.1599999999999095</c:v>
                </c:pt>
                <c:pt idx="817">
                  <c:v>8.1699999999999093</c:v>
                </c:pt>
                <c:pt idx="818">
                  <c:v>8.1799999999999091</c:v>
                </c:pt>
                <c:pt idx="819">
                  <c:v>8.1899999999999107</c:v>
                </c:pt>
                <c:pt idx="820">
                  <c:v>8.1999999999999105</c:v>
                </c:pt>
                <c:pt idx="821">
                  <c:v>8.2099999999999103</c:v>
                </c:pt>
                <c:pt idx="822">
                  <c:v>8.21999999999991</c:v>
                </c:pt>
                <c:pt idx="823">
                  <c:v>8.2299999999999098</c:v>
                </c:pt>
                <c:pt idx="824">
                  <c:v>8.2399999999999096</c:v>
                </c:pt>
                <c:pt idx="825">
                  <c:v>8.2499999999999094</c:v>
                </c:pt>
                <c:pt idx="826">
                  <c:v>8.2599999999999092</c:v>
                </c:pt>
                <c:pt idx="827">
                  <c:v>8.2699999999999108</c:v>
                </c:pt>
                <c:pt idx="828">
                  <c:v>8.2799999999999105</c:v>
                </c:pt>
                <c:pt idx="829">
                  <c:v>8.2899999999999103</c:v>
                </c:pt>
                <c:pt idx="830">
                  <c:v>8.2999999999999101</c:v>
                </c:pt>
                <c:pt idx="831">
                  <c:v>8.3099999999999099</c:v>
                </c:pt>
                <c:pt idx="832">
                  <c:v>8.3199999999999097</c:v>
                </c:pt>
                <c:pt idx="833">
                  <c:v>8.3299999999999095</c:v>
                </c:pt>
                <c:pt idx="834">
                  <c:v>8.3399999999999093</c:v>
                </c:pt>
                <c:pt idx="835">
                  <c:v>8.3499999999999108</c:v>
                </c:pt>
                <c:pt idx="836">
                  <c:v>8.3599999999999106</c:v>
                </c:pt>
                <c:pt idx="837">
                  <c:v>8.3699999999999104</c:v>
                </c:pt>
                <c:pt idx="838">
                  <c:v>8.3799999999999102</c:v>
                </c:pt>
                <c:pt idx="839">
                  <c:v>8.38999999999991</c:v>
                </c:pt>
                <c:pt idx="840">
                  <c:v>8.3999999999999098</c:v>
                </c:pt>
                <c:pt idx="841">
                  <c:v>8.4099999999999095</c:v>
                </c:pt>
                <c:pt idx="842">
                  <c:v>8.4199999999999093</c:v>
                </c:pt>
                <c:pt idx="843">
                  <c:v>8.4299999999999091</c:v>
                </c:pt>
                <c:pt idx="844">
                  <c:v>8.4399999999999107</c:v>
                </c:pt>
                <c:pt idx="845">
                  <c:v>8.4499999999998998</c:v>
                </c:pt>
                <c:pt idx="846">
                  <c:v>8.4599999999998996</c:v>
                </c:pt>
                <c:pt idx="847">
                  <c:v>8.4699999999998994</c:v>
                </c:pt>
                <c:pt idx="848">
                  <c:v>8.4799999999998992</c:v>
                </c:pt>
                <c:pt idx="849">
                  <c:v>8.4899999999999007</c:v>
                </c:pt>
                <c:pt idx="850">
                  <c:v>8.4999999999999005</c:v>
                </c:pt>
                <c:pt idx="851">
                  <c:v>8.5099999999999003</c:v>
                </c:pt>
                <c:pt idx="852">
                  <c:v>8.5199999999999001</c:v>
                </c:pt>
                <c:pt idx="853">
                  <c:v>8.5299999999998999</c:v>
                </c:pt>
                <c:pt idx="854">
                  <c:v>8.5399999999998997</c:v>
                </c:pt>
                <c:pt idx="855">
                  <c:v>8.5499999999998995</c:v>
                </c:pt>
                <c:pt idx="856">
                  <c:v>8.5599999999998992</c:v>
                </c:pt>
                <c:pt idx="857">
                  <c:v>8.5699999999999008</c:v>
                </c:pt>
                <c:pt idx="858">
                  <c:v>8.5799999999999006</c:v>
                </c:pt>
                <c:pt idx="859">
                  <c:v>8.5899999999999004</c:v>
                </c:pt>
                <c:pt idx="860">
                  <c:v>8.5999999999999002</c:v>
                </c:pt>
                <c:pt idx="861">
                  <c:v>8.6099999999999</c:v>
                </c:pt>
                <c:pt idx="862">
                  <c:v>8.6199999999998997</c:v>
                </c:pt>
                <c:pt idx="863">
                  <c:v>8.6299999999998995</c:v>
                </c:pt>
                <c:pt idx="864">
                  <c:v>8.6399999999998993</c:v>
                </c:pt>
                <c:pt idx="865">
                  <c:v>8.6499999999999009</c:v>
                </c:pt>
                <c:pt idx="866">
                  <c:v>8.6599999999999007</c:v>
                </c:pt>
                <c:pt idx="867">
                  <c:v>8.6699999999999005</c:v>
                </c:pt>
                <c:pt idx="868">
                  <c:v>8.6799999999999002</c:v>
                </c:pt>
                <c:pt idx="869">
                  <c:v>8.6899999999999</c:v>
                </c:pt>
                <c:pt idx="870">
                  <c:v>8.6999999999998998</c:v>
                </c:pt>
                <c:pt idx="871">
                  <c:v>8.7099999999998996</c:v>
                </c:pt>
                <c:pt idx="872">
                  <c:v>8.7199999999998994</c:v>
                </c:pt>
                <c:pt idx="873">
                  <c:v>8.7299999999998992</c:v>
                </c:pt>
                <c:pt idx="874">
                  <c:v>8.7399999999999007</c:v>
                </c:pt>
                <c:pt idx="875">
                  <c:v>8.7499999999999005</c:v>
                </c:pt>
                <c:pt idx="876">
                  <c:v>8.7599999999999003</c:v>
                </c:pt>
                <c:pt idx="877">
                  <c:v>8.7699999999999001</c:v>
                </c:pt>
                <c:pt idx="878">
                  <c:v>8.7799999999998999</c:v>
                </c:pt>
                <c:pt idx="879">
                  <c:v>8.7899999999998997</c:v>
                </c:pt>
                <c:pt idx="880">
                  <c:v>8.7999999999998995</c:v>
                </c:pt>
                <c:pt idx="881">
                  <c:v>8.8099999999998992</c:v>
                </c:pt>
                <c:pt idx="882">
                  <c:v>8.8199999999999008</c:v>
                </c:pt>
                <c:pt idx="883">
                  <c:v>8.8299999999999006</c:v>
                </c:pt>
                <c:pt idx="884">
                  <c:v>8.8399999999999004</c:v>
                </c:pt>
                <c:pt idx="885">
                  <c:v>8.8499999999999002</c:v>
                </c:pt>
                <c:pt idx="886">
                  <c:v>8.8599999999999</c:v>
                </c:pt>
                <c:pt idx="887">
                  <c:v>8.8699999999998997</c:v>
                </c:pt>
                <c:pt idx="888">
                  <c:v>8.8799999999998995</c:v>
                </c:pt>
                <c:pt idx="889">
                  <c:v>8.8899999999998993</c:v>
                </c:pt>
                <c:pt idx="890">
                  <c:v>8.8999999999999009</c:v>
                </c:pt>
                <c:pt idx="891">
                  <c:v>8.9099999999999007</c:v>
                </c:pt>
                <c:pt idx="892">
                  <c:v>8.9199999999998898</c:v>
                </c:pt>
                <c:pt idx="893">
                  <c:v>8.9299999999998896</c:v>
                </c:pt>
                <c:pt idx="894">
                  <c:v>8.9399999999998894</c:v>
                </c:pt>
                <c:pt idx="895">
                  <c:v>8.9499999999998892</c:v>
                </c:pt>
                <c:pt idx="896">
                  <c:v>8.9599999999998907</c:v>
                </c:pt>
                <c:pt idx="897">
                  <c:v>8.9699999999998905</c:v>
                </c:pt>
                <c:pt idx="898">
                  <c:v>8.9799999999998903</c:v>
                </c:pt>
                <c:pt idx="899">
                  <c:v>8.9899999999998901</c:v>
                </c:pt>
                <c:pt idx="900">
                  <c:v>8.9999999999998899</c:v>
                </c:pt>
                <c:pt idx="901">
                  <c:v>9.0099999999998897</c:v>
                </c:pt>
                <c:pt idx="902">
                  <c:v>9.0199999999998894</c:v>
                </c:pt>
                <c:pt idx="903">
                  <c:v>9.0299999999998892</c:v>
                </c:pt>
                <c:pt idx="904">
                  <c:v>9.0399999999998908</c:v>
                </c:pt>
                <c:pt idx="905">
                  <c:v>9.0499999999998906</c:v>
                </c:pt>
                <c:pt idx="906">
                  <c:v>9.0599999999998904</c:v>
                </c:pt>
                <c:pt idx="907">
                  <c:v>9.0699999999998902</c:v>
                </c:pt>
                <c:pt idx="908">
                  <c:v>9.0799999999998899</c:v>
                </c:pt>
                <c:pt idx="909">
                  <c:v>9.0899999999998897</c:v>
                </c:pt>
                <c:pt idx="910">
                  <c:v>9.0999999999998895</c:v>
                </c:pt>
                <c:pt idx="911">
                  <c:v>9.1099999999998893</c:v>
                </c:pt>
                <c:pt idx="912">
                  <c:v>9.1199999999998909</c:v>
                </c:pt>
                <c:pt idx="913">
                  <c:v>9.1299999999998906</c:v>
                </c:pt>
                <c:pt idx="914">
                  <c:v>9.1399999999998904</c:v>
                </c:pt>
                <c:pt idx="915">
                  <c:v>9.1499999999998902</c:v>
                </c:pt>
                <c:pt idx="916">
                  <c:v>9.15999999999989</c:v>
                </c:pt>
                <c:pt idx="917">
                  <c:v>9.1699999999998898</c:v>
                </c:pt>
                <c:pt idx="918">
                  <c:v>9.1799999999998896</c:v>
                </c:pt>
                <c:pt idx="919">
                  <c:v>9.1899999999998894</c:v>
                </c:pt>
                <c:pt idx="920">
                  <c:v>9.1999999999998892</c:v>
                </c:pt>
                <c:pt idx="921">
                  <c:v>9.2099999999998907</c:v>
                </c:pt>
                <c:pt idx="922">
                  <c:v>9.2199999999998905</c:v>
                </c:pt>
                <c:pt idx="923">
                  <c:v>9.2299999999998903</c:v>
                </c:pt>
                <c:pt idx="924">
                  <c:v>9.2399999999998901</c:v>
                </c:pt>
                <c:pt idx="925">
                  <c:v>9.2499999999998899</c:v>
                </c:pt>
                <c:pt idx="926">
                  <c:v>9.2599999999998897</c:v>
                </c:pt>
                <c:pt idx="927">
                  <c:v>9.2699999999998894</c:v>
                </c:pt>
                <c:pt idx="928">
                  <c:v>9.2799999999998892</c:v>
                </c:pt>
                <c:pt idx="929">
                  <c:v>9.2899999999998908</c:v>
                </c:pt>
                <c:pt idx="930">
                  <c:v>9.2999999999998906</c:v>
                </c:pt>
                <c:pt idx="931">
                  <c:v>9.3099999999998904</c:v>
                </c:pt>
                <c:pt idx="932">
                  <c:v>9.3199999999998902</c:v>
                </c:pt>
                <c:pt idx="933">
                  <c:v>9.3299999999998899</c:v>
                </c:pt>
                <c:pt idx="934">
                  <c:v>9.3399999999998897</c:v>
                </c:pt>
                <c:pt idx="935">
                  <c:v>9.3499999999998895</c:v>
                </c:pt>
                <c:pt idx="936">
                  <c:v>9.3599999999998893</c:v>
                </c:pt>
                <c:pt idx="937">
                  <c:v>9.3699999999998909</c:v>
                </c:pt>
                <c:pt idx="938">
                  <c:v>9.3799999999998906</c:v>
                </c:pt>
                <c:pt idx="939">
                  <c:v>9.3899999999998798</c:v>
                </c:pt>
                <c:pt idx="940">
                  <c:v>9.3999999999998796</c:v>
                </c:pt>
                <c:pt idx="941">
                  <c:v>9.4099999999998793</c:v>
                </c:pt>
                <c:pt idx="942">
                  <c:v>9.4199999999998791</c:v>
                </c:pt>
                <c:pt idx="943">
                  <c:v>9.4299999999998807</c:v>
                </c:pt>
                <c:pt idx="944">
                  <c:v>9.4399999999998805</c:v>
                </c:pt>
                <c:pt idx="945">
                  <c:v>9.4499999999998803</c:v>
                </c:pt>
                <c:pt idx="946">
                  <c:v>9.4599999999998801</c:v>
                </c:pt>
                <c:pt idx="947">
                  <c:v>9.4699999999998798</c:v>
                </c:pt>
                <c:pt idx="948">
                  <c:v>9.4799999999998796</c:v>
                </c:pt>
                <c:pt idx="949">
                  <c:v>9.4899999999998794</c:v>
                </c:pt>
                <c:pt idx="950">
                  <c:v>9.4999999999998792</c:v>
                </c:pt>
                <c:pt idx="951">
                  <c:v>9.5099999999998808</c:v>
                </c:pt>
                <c:pt idx="952">
                  <c:v>9.5199999999998806</c:v>
                </c:pt>
                <c:pt idx="953">
                  <c:v>9.5299999999998803</c:v>
                </c:pt>
                <c:pt idx="954">
                  <c:v>9.5399999999998801</c:v>
                </c:pt>
                <c:pt idx="955">
                  <c:v>9.5499999999998799</c:v>
                </c:pt>
                <c:pt idx="956">
                  <c:v>9.5599999999998797</c:v>
                </c:pt>
                <c:pt idx="957">
                  <c:v>9.5699999999998795</c:v>
                </c:pt>
                <c:pt idx="958">
                  <c:v>9.5799999999998793</c:v>
                </c:pt>
                <c:pt idx="959">
                  <c:v>9.5899999999998808</c:v>
                </c:pt>
                <c:pt idx="960">
                  <c:v>9.5999999999998806</c:v>
                </c:pt>
                <c:pt idx="961">
                  <c:v>9.6099999999998804</c:v>
                </c:pt>
                <c:pt idx="962">
                  <c:v>9.6199999999998802</c:v>
                </c:pt>
                <c:pt idx="963">
                  <c:v>9.62999999999988</c:v>
                </c:pt>
                <c:pt idx="964">
                  <c:v>9.6399999999998798</c:v>
                </c:pt>
                <c:pt idx="965">
                  <c:v>9.6499999999998796</c:v>
                </c:pt>
                <c:pt idx="966">
                  <c:v>9.6599999999998793</c:v>
                </c:pt>
                <c:pt idx="967">
                  <c:v>9.6699999999998791</c:v>
                </c:pt>
                <c:pt idx="968">
                  <c:v>9.6799999999998807</c:v>
                </c:pt>
                <c:pt idx="969">
                  <c:v>9.6899999999998805</c:v>
                </c:pt>
                <c:pt idx="970">
                  <c:v>9.6999999999998803</c:v>
                </c:pt>
                <c:pt idx="971">
                  <c:v>9.7099999999998801</c:v>
                </c:pt>
                <c:pt idx="972">
                  <c:v>9.7199999999998798</c:v>
                </c:pt>
                <c:pt idx="973">
                  <c:v>9.7299999999998796</c:v>
                </c:pt>
                <c:pt idx="974">
                  <c:v>9.7399999999998794</c:v>
                </c:pt>
                <c:pt idx="975">
                  <c:v>9.7499999999998792</c:v>
                </c:pt>
                <c:pt idx="976">
                  <c:v>9.7599999999998808</c:v>
                </c:pt>
                <c:pt idx="977">
                  <c:v>9.7699999999998806</c:v>
                </c:pt>
                <c:pt idx="978">
                  <c:v>9.7799999999998803</c:v>
                </c:pt>
                <c:pt idx="979">
                  <c:v>9.7899999999998801</c:v>
                </c:pt>
                <c:pt idx="980">
                  <c:v>9.7999999999998799</c:v>
                </c:pt>
                <c:pt idx="981">
                  <c:v>9.8099999999998797</c:v>
                </c:pt>
                <c:pt idx="982">
                  <c:v>9.8199999999998795</c:v>
                </c:pt>
                <c:pt idx="983">
                  <c:v>9.8299999999998793</c:v>
                </c:pt>
                <c:pt idx="984">
                  <c:v>9.8399999999998808</c:v>
                </c:pt>
                <c:pt idx="985">
                  <c:v>9.8499999999998806</c:v>
                </c:pt>
                <c:pt idx="986">
                  <c:v>9.8599999999998698</c:v>
                </c:pt>
                <c:pt idx="987">
                  <c:v>9.8699999999998695</c:v>
                </c:pt>
                <c:pt idx="988">
                  <c:v>9.8799999999998693</c:v>
                </c:pt>
                <c:pt idx="989">
                  <c:v>9.8899999999998691</c:v>
                </c:pt>
                <c:pt idx="990">
                  <c:v>9.8999999999998707</c:v>
                </c:pt>
                <c:pt idx="991">
                  <c:v>9.9099999999998705</c:v>
                </c:pt>
                <c:pt idx="992">
                  <c:v>9.9199999999998703</c:v>
                </c:pt>
                <c:pt idx="993">
                  <c:v>9.92999999999987</c:v>
                </c:pt>
                <c:pt idx="994">
                  <c:v>9.9399999999998698</c:v>
                </c:pt>
                <c:pt idx="995">
                  <c:v>9.9499999999998696</c:v>
                </c:pt>
                <c:pt idx="996">
                  <c:v>9.9599999999998694</c:v>
                </c:pt>
                <c:pt idx="997">
                  <c:v>9.9699999999998692</c:v>
                </c:pt>
                <c:pt idx="998">
                  <c:v>9.9799999999998708</c:v>
                </c:pt>
                <c:pt idx="999">
                  <c:v>9.9899999999998705</c:v>
                </c:pt>
                <c:pt idx="1000">
                  <c:v>9.9999999999998703</c:v>
                </c:pt>
              </c:numCache>
            </c:numRef>
          </c:xVal>
          <c:yVal>
            <c:numRef>
              <c:f>Prediction!$E$2:$E$1002</c:f>
              <c:numCache>
                <c:formatCode>0.00</c:formatCode>
                <c:ptCount val="1001"/>
                <c:pt idx="0">
                  <c:v>0</c:v>
                </c:pt>
                <c:pt idx="1">
                  <c:v>1.0843237012849016</c:v>
                </c:pt>
                <c:pt idx="2">
                  <c:v>2.156560576263729</c:v>
                </c:pt>
                <c:pt idx="3">
                  <c:v>3.2168453553403253</c:v>
                </c:pt>
                <c:pt idx="4">
                  <c:v>4.2653112670948303</c:v>
                </c:pt>
                <c:pt idx="5">
                  <c:v>5.3020900550244363</c:v>
                </c:pt>
                <c:pt idx="6">
                  <c:v>6.3273119940973004</c:v>
                </c:pt>
                <c:pt idx="7">
                  <c:v>7.34110590712217</c:v>
                </c:pt>
                <c:pt idx="8">
                  <c:v>8.3435991809353709</c:v>
                </c:pt>
                <c:pt idx="9">
                  <c:v>9.3349177824074445</c:v>
                </c:pt>
                <c:pt idx="10">
                  <c:v>10.315186274271326</c:v>
                </c:pt>
                <c:pt idx="11">
                  <c:v>11.284527830774095</c:v>
                </c:pt>
                <c:pt idx="12">
                  <c:v>12.24306425315423</c:v>
                </c:pt>
                <c:pt idx="13">
                  <c:v>13.1909159849465</c:v>
                </c:pt>
                <c:pt idx="14">
                  <c:v>14.128202127115941</c:v>
                </c:pt>
                <c:pt idx="15">
                  <c:v>15.055040453023423</c:v>
                </c:pt>
                <c:pt idx="16">
                  <c:v>15.971547423224351</c:v>
                </c:pt>
                <c:pt idx="17">
                  <c:v>16.87783820010219</c:v>
                </c:pt>
                <c:pt idx="18">
                  <c:v>17.774026662339182</c:v>
                </c:pt>
                <c:pt idx="19">
                  <c:v>18.66022541922554</c:v>
                </c:pt>
                <c:pt idx="20">
                  <c:v>19.536545824809181</c:v>
                </c:pt>
                <c:pt idx="21">
                  <c:v>20.403097991887847</c:v>
                </c:pt>
                <c:pt idx="22">
                  <c:v>21.259990805845092</c:v>
                </c:pt>
                <c:pt idx="23">
                  <c:v>22.107331938332194</c:v>
                </c:pt>
                <c:pt idx="24">
                  <c:v>22.945227860797388</c:v>
                </c:pt>
                <c:pt idx="25">
                  <c:v>23.773783857864487</c:v>
                </c:pt>
                <c:pt idx="26">
                  <c:v>24.593104040562181</c:v>
                </c:pt>
                <c:pt idx="27">
                  <c:v>25.40329135940604</c:v>
                </c:pt>
                <c:pt idx="28">
                  <c:v>26.204447617334566</c:v>
                </c:pt>
                <c:pt idx="29">
                  <c:v>26.996673482501109</c:v>
                </c:pt>
                <c:pt idx="30">
                  <c:v>27.780068500923178</c:v>
                </c:pt>
                <c:pt idx="31">
                  <c:v>28.554731108990779</c:v>
                </c:pt>
                <c:pt idx="32">
                  <c:v>29.320758645835255</c:v>
                </c:pt>
                <c:pt idx="33">
                  <c:v>30.07824736556033</c:v>
                </c:pt>
                <c:pt idx="34">
                  <c:v>30.827292449336767</c:v>
                </c:pt>
                <c:pt idx="35">
                  <c:v>31.567988017362239</c:v>
                </c:pt>
                <c:pt idx="36">
                  <c:v>32.300427140687873</c:v>
                </c:pt>
                <c:pt idx="37">
                  <c:v>33.024701852912912</c:v>
                </c:pt>
                <c:pt idx="38">
                  <c:v>33.740903161749124</c:v>
                </c:pt>
                <c:pt idx="39">
                  <c:v>34.4491210604562</c:v>
                </c:pt>
                <c:pt idx="40">
                  <c:v>35.149444539149805</c:v>
                </c:pt>
                <c:pt idx="41">
                  <c:v>35.841961595983399</c:v>
                </c:pt>
                <c:pt idx="42">
                  <c:v>36.526759248205614</c:v>
                </c:pt>
                <c:pt idx="43">
                  <c:v>37.203923543094206</c:v>
                </c:pt>
                <c:pt idx="44">
                  <c:v>37.87353956876828</c:v>
                </c:pt>
                <c:pt idx="45">
                  <c:v>38.535691464879854</c:v>
                </c:pt>
                <c:pt idx="46">
                  <c:v>39.190462433186333</c:v>
                </c:pt>
                <c:pt idx="47">
                  <c:v>39.837934748005111</c:v>
                </c:pt>
                <c:pt idx="48">
                  <c:v>40.478189766551644</c:v>
                </c:pt>
                <c:pt idx="49">
                  <c:v>41.111307939162216</c:v>
                </c:pt>
                <c:pt idx="50">
                  <c:v>41.737368819402924</c:v>
                </c:pt>
                <c:pt idx="51">
                  <c:v>42.356451074065752</c:v>
                </c:pt>
                <c:pt idx="52">
                  <c:v>42.96863249305337</c:v>
                </c:pt>
                <c:pt idx="53">
                  <c:v>43.573989999153795</c:v>
                </c:pt>
                <c:pt idx="54">
                  <c:v>44.172599657705902</c:v>
                </c:pt>
                <c:pt idx="55">
                  <c:v>44.764536686157328</c:v>
                </c:pt>
                <c:pt idx="56">
                  <c:v>45.349875463515893</c:v>
                </c:pt>
                <c:pt idx="57">
                  <c:v>45.928689539695505</c:v>
                </c:pt>
                <c:pt idx="58">
                  <c:v>46.501051644758022</c:v>
                </c:pt>
                <c:pt idx="59">
                  <c:v>47.067033698051972</c:v>
                </c:pt>
                <c:pt idx="60">
                  <c:v>47.62670681724957</c:v>
                </c:pt>
                <c:pt idx="61">
                  <c:v>48.180141327282868</c:v>
                </c:pt>
                <c:pt idx="62">
                  <c:v>48.727406769180298</c:v>
                </c:pt>
                <c:pt idx="63">
                  <c:v>49.268571908804809</c:v>
                </c:pt>
                <c:pt idx="64">
                  <c:v>49.803704745494521</c:v>
                </c:pt>
                <c:pt idx="65">
                  <c:v>50.332872520607069</c:v>
                </c:pt>
                <c:pt idx="66">
                  <c:v>50.856141725968733</c:v>
                </c:pt>
                <c:pt idx="67">
                  <c:v>51.37357811222941</c:v>
                </c:pt>
                <c:pt idx="68">
                  <c:v>51.885246697124352</c:v>
                </c:pt>
                <c:pt idx="69">
                  <c:v>52.391211773643903</c:v>
                </c:pt>
                <c:pt idx="70">
                  <c:v>52.891536918112202</c:v>
                </c:pt>
                <c:pt idx="71">
                  <c:v>53.386284998175654</c:v>
                </c:pt>
                <c:pt idx="72">
                  <c:v>53.87551818070262</c:v>
                </c:pt>
                <c:pt idx="73">
                  <c:v>54.359297939594775</c:v>
                </c:pt>
                <c:pt idx="74">
                  <c:v>54.837685063511607</c:v>
                </c:pt>
                <c:pt idx="75">
                  <c:v>55.310739663508706</c:v>
                </c:pt>
                <c:pt idx="76">
                  <c:v>55.778521180590914</c:v>
                </c:pt>
                <c:pt idx="77">
                  <c:v>56.241088393181336</c:v>
                </c:pt>
                <c:pt idx="78">
                  <c:v>56.698499424507034</c:v>
                </c:pt>
                <c:pt idx="79">
                  <c:v>57.150811749902424</c:v>
                </c:pt>
                <c:pt idx="80">
                  <c:v>57.598082204031257</c:v>
                </c:pt>
                <c:pt idx="81">
                  <c:v>58.040366988028119</c:v>
                </c:pt>
                <c:pt idx="82">
                  <c:v>58.477721676560265</c:v>
                </c:pt>
                <c:pt idx="83">
                  <c:v>58.910201224810805</c:v>
                </c:pt>
                <c:pt idx="84">
                  <c:v>59.337859975384021</c:v>
                </c:pt>
                <c:pt idx="85">
                  <c:v>59.760751665133675</c:v>
                </c:pt>
                <c:pt idx="86">
                  <c:v>60.178929431915286</c:v>
                </c:pt>
                <c:pt idx="87">
                  <c:v>60.592445821263063</c:v>
                </c:pt>
                <c:pt idx="88">
                  <c:v>61.001352792992414</c:v>
                </c:pt>
                <c:pt idx="89">
                  <c:v>61.405701727728982</c:v>
                </c:pt>
                <c:pt idx="90">
                  <c:v>61.805543433364655</c:v>
                </c:pt>
                <c:pt idx="91">
                  <c:v>62.2009281514419</c:v>
                </c:pt>
                <c:pt idx="92">
                  <c:v>62.59190556346671</c:v>
                </c:pt>
                <c:pt idx="93">
                  <c:v>62.978524797151287</c:v>
                </c:pt>
                <c:pt idx="94">
                  <c:v>63.360834432587112</c:v>
                </c:pt>
                <c:pt idx="95">
                  <c:v>63.738882508349235</c:v>
                </c:pt>
                <c:pt idx="96">
                  <c:v>64.112716527532427</c:v>
                </c:pt>
                <c:pt idx="97">
                  <c:v>64.482383463720197</c:v>
                </c:pt>
                <c:pt idx="98">
                  <c:v>64.84792976688712</c:v>
                </c:pt>
                <c:pt idx="99">
                  <c:v>65.209401369235479</c:v>
                </c:pt>
                <c:pt idx="100">
                  <c:v>65.566843690966834</c:v>
                </c:pt>
                <c:pt idx="101">
                  <c:v>65.920301645989156</c:v>
                </c:pt>
                <c:pt idx="102">
                  <c:v>66.269819647560524</c:v>
                </c:pt>
                <c:pt idx="103">
                  <c:v>66.615441613869677</c:v>
                </c:pt>
                <c:pt idx="104">
                  <c:v>66.957210973554638</c:v>
                </c:pt>
                <c:pt idx="105">
                  <c:v>67.295170671159582</c:v>
                </c:pt>
                <c:pt idx="106">
                  <c:v>67.629363172531015</c:v>
                </c:pt>
                <c:pt idx="107">
                  <c:v>67.959830470153705</c:v>
                </c:pt>
                <c:pt idx="108">
                  <c:v>68.286614088427257</c:v>
                </c:pt>
                <c:pt idx="109">
                  <c:v>68.609755088883773</c:v>
                </c:pt>
                <c:pt idx="110">
                  <c:v>68.929294075347357</c:v>
                </c:pt>
                <c:pt idx="111">
                  <c:v>69.245271199036196</c:v>
                </c:pt>
                <c:pt idx="112">
                  <c:v>69.557726163607597</c:v>
                </c:pt>
                <c:pt idx="113">
                  <c:v>69.866698230147009</c:v>
                </c:pt>
                <c:pt idx="114">
                  <c:v>70.172226222101244</c:v>
                </c:pt>
                <c:pt idx="115">
                  <c:v>70.474348530156846</c:v>
                </c:pt>
                <c:pt idx="116">
                  <c:v>70.773103117063926</c:v>
                </c:pt>
                <c:pt idx="117">
                  <c:v>71.068527522406413</c:v>
                </c:pt>
                <c:pt idx="118">
                  <c:v>71.360658867318946</c:v>
                </c:pt>
                <c:pt idx="119">
                  <c:v>71.649533859151362</c:v>
                </c:pt>
                <c:pt idx="120">
                  <c:v>71.935188796081079</c:v>
                </c:pt>
                <c:pt idx="121">
                  <c:v>72.217659571674048</c:v>
                </c:pt>
                <c:pt idx="122">
                  <c:v>72.496981679394978</c:v>
                </c:pt>
                <c:pt idx="123">
                  <c:v>72.773190217067167</c:v>
                </c:pt>
                <c:pt idx="124">
                  <c:v>73.046319891282678</c:v>
                </c:pt>
                <c:pt idx="125">
                  <c:v>73.316405021763345</c:v>
                </c:pt>
                <c:pt idx="126">
                  <c:v>73.583479545673214</c:v>
                </c:pt>
                <c:pt idx="127">
                  <c:v>73.847577021882785</c:v>
                </c:pt>
                <c:pt idx="128">
                  <c:v>74.108730635185907</c:v>
                </c:pt>
                <c:pt idx="129">
                  <c:v>74.366973200469459</c:v>
                </c:pt>
                <c:pt idx="130">
                  <c:v>74.622337166836715</c:v>
                </c:pt>
                <c:pt idx="131">
                  <c:v>74.874854621684733</c:v>
                </c:pt>
                <c:pt idx="132">
                  <c:v>75.124557294736135</c:v>
                </c:pt>
                <c:pt idx="133">
                  <c:v>75.371476562026189</c:v>
                </c:pt>
                <c:pt idx="134">
                  <c:v>75.615643449845223</c:v>
                </c:pt>
                <c:pt idx="135">
                  <c:v>75.857088638637236</c:v>
                </c:pt>
                <c:pt idx="136">
                  <c:v>76.095842466855004</c:v>
                </c:pt>
                <c:pt idx="137">
                  <c:v>76.331934934772178</c:v>
                </c:pt>
                <c:pt idx="138">
                  <c:v>76.565395708252993</c:v>
                </c:pt>
                <c:pt idx="139">
                  <c:v>76.796254122479837</c:v>
                </c:pt>
                <c:pt idx="140">
                  <c:v>77.024539185639341</c:v>
                </c:pt>
                <c:pt idx="141">
                  <c:v>77.250279582567345</c:v>
                </c:pt>
                <c:pt idx="142">
                  <c:v>77.473503678353239</c:v>
                </c:pt>
                <c:pt idx="143">
                  <c:v>77.694239521904237</c:v>
                </c:pt>
                <c:pt idx="144">
                  <c:v>77.912514849469687</c:v>
                </c:pt>
                <c:pt idx="145">
                  <c:v>78.128357088126293</c:v>
                </c:pt>
                <c:pt idx="146">
                  <c:v>78.341793359224454</c:v>
                </c:pt>
                <c:pt idx="147">
                  <c:v>78.552850481796085</c:v>
                </c:pt>
                <c:pt idx="148">
                  <c:v>78.761554975924611</c:v>
                </c:pt>
                <c:pt idx="149">
                  <c:v>78.967933066077251</c:v>
                </c:pt>
                <c:pt idx="150">
                  <c:v>79.172010684400206</c:v>
                </c:pt>
                <c:pt idx="151">
                  <c:v>79.373813473977194</c:v>
                </c:pt>
                <c:pt idx="152">
                  <c:v>79.573366792051516</c:v>
                </c:pt>
                <c:pt idx="153">
                  <c:v>79.770695713212348</c:v>
                </c:pt>
                <c:pt idx="154">
                  <c:v>79.965825032545411</c:v>
                </c:pt>
                <c:pt idx="155">
                  <c:v>80.158779268748603</c:v>
                </c:pt>
                <c:pt idx="156">
                  <c:v>80.349582667212786</c:v>
                </c:pt>
                <c:pt idx="157">
                  <c:v>80.538259203068421</c:v>
                </c:pt>
                <c:pt idx="158">
                  <c:v>80.724832584197998</c:v>
                </c:pt>
                <c:pt idx="159">
                  <c:v>80.909326254215145</c:v>
                </c:pt>
                <c:pt idx="160">
                  <c:v>81.091763395410283</c:v>
                </c:pt>
                <c:pt idx="161">
                  <c:v>81.272166931663662</c:v>
                </c:pt>
                <c:pt idx="162">
                  <c:v>81.45055953132578</c:v>
                </c:pt>
                <c:pt idx="163">
                  <c:v>81.626963610065729</c:v>
                </c:pt>
                <c:pt idx="164">
                  <c:v>81.801401333687835</c:v>
                </c:pt>
                <c:pt idx="165">
                  <c:v>81.97389462091688</c:v>
                </c:pt>
                <c:pt idx="166">
                  <c:v>82.144465146152214</c:v>
                </c:pt>
                <c:pt idx="167">
                  <c:v>82.31313434219129</c:v>
                </c:pt>
                <c:pt idx="168">
                  <c:v>82.479923402922722</c:v>
                </c:pt>
                <c:pt idx="169">
                  <c:v>82.64485328598937</c:v>
                </c:pt>
                <c:pt idx="170">
                  <c:v>82.807944715421797</c:v>
                </c:pt>
                <c:pt idx="171">
                  <c:v>82.969218184242266</c:v>
                </c:pt>
                <c:pt idx="172">
                  <c:v>83.128693957039758</c:v>
                </c:pt>
                <c:pt idx="173">
                  <c:v>83.286392072516335</c:v>
                </c:pt>
                <c:pt idx="174">
                  <c:v>83.442332346005045</c:v>
                </c:pt>
                <c:pt idx="175">
                  <c:v>83.596534371959791</c:v>
                </c:pt>
                <c:pt idx="176">
                  <c:v>83.749017526417433</c:v>
                </c:pt>
                <c:pt idx="177">
                  <c:v>83.899800969432505</c:v>
                </c:pt>
                <c:pt idx="178">
                  <c:v>84.048903647484693</c:v>
                </c:pt>
                <c:pt idx="179">
                  <c:v>84.196344295859532</c:v>
                </c:pt>
                <c:pt idx="180">
                  <c:v>84.342141441002582</c:v>
                </c:pt>
                <c:pt idx="181">
                  <c:v>84.486313402847344</c:v>
                </c:pt>
                <c:pt idx="182">
                  <c:v>83.789131817522986</c:v>
                </c:pt>
                <c:pt idx="183">
                  <c:v>83.097703378990573</c:v>
                </c:pt>
                <c:pt idx="184">
                  <c:v>82.41198061224685</c:v>
                </c:pt>
                <c:pt idx="185">
                  <c:v>81.731916434052636</c:v>
                </c:pt>
                <c:pt idx="186">
                  <c:v>81.057464149699939</c:v>
                </c:pt>
                <c:pt idx="187">
                  <c:v>80.388577449805709</c:v>
                </c:pt>
                <c:pt idx="188">
                  <c:v>79.725210407132323</c:v>
                </c:pt>
                <c:pt idx="189">
                  <c:v>79.067317473433917</c:v>
                </c:pt>
                <c:pt idx="190">
                  <c:v>78.4148534763291</c:v>
                </c:pt>
                <c:pt idx="191">
                  <c:v>77.767773616199236</c:v>
                </c:pt>
                <c:pt idx="192">
                  <c:v>77.126033463112364</c:v>
                </c:pt>
                <c:pt idx="193">
                  <c:v>76.48958895377271</c:v>
                </c:pt>
                <c:pt idx="194">
                  <c:v>75.858396388495009</c:v>
                </c:pt>
                <c:pt idx="195">
                  <c:v>75.232412428204114</c:v>
                </c:pt>
                <c:pt idx="196">
                  <c:v>74.611594091459125</c:v>
                </c:pt>
                <c:pt idx="197">
                  <c:v>73.995898751502352</c:v>
                </c:pt>
                <c:pt idx="198">
                  <c:v>73.38528413333232</c:v>
                </c:pt>
                <c:pt idx="199">
                  <c:v>72.779708310801183</c:v>
                </c:pt>
                <c:pt idx="200">
                  <c:v>72.179129703735825</c:v>
                </c:pt>
                <c:pt idx="201">
                  <c:v>71.583507075083105</c:v>
                </c:pt>
                <c:pt idx="202">
                  <c:v>70.992799528078208</c:v>
                </c:pt>
                <c:pt idx="203">
                  <c:v>70.40696650343672</c:v>
                </c:pt>
                <c:pt idx="204">
                  <c:v>69.825967776569669</c:v>
                </c:pt>
                <c:pt idx="205">
                  <c:v>69.249763454821675</c:v>
                </c:pt>
                <c:pt idx="206">
                  <c:v>68.678313974731779</c:v>
                </c:pt>
                <c:pt idx="207">
                  <c:v>68.111580099316967</c:v>
                </c:pt>
                <c:pt idx="208">
                  <c:v>67.549522915378006</c:v>
                </c:pt>
                <c:pt idx="209">
                  <c:v>66.992103830827702</c:v>
                </c:pt>
                <c:pt idx="210">
                  <c:v>66.439284572040918</c:v>
                </c:pt>
                <c:pt idx="211">
                  <c:v>65.891027181226775</c:v>
                </c:pt>
                <c:pt idx="212">
                  <c:v>65.347294013822278</c:v>
                </c:pt>
                <c:pt idx="213">
                  <c:v>64.808047735907678</c:v>
                </c:pt>
                <c:pt idx="214">
                  <c:v>64.27325132164286</c:v>
                </c:pt>
                <c:pt idx="215">
                  <c:v>63.742868050725249</c:v>
                </c:pt>
                <c:pt idx="216">
                  <c:v>63.216861505868373</c:v>
                </c:pt>
                <c:pt idx="217">
                  <c:v>62.695195570301529</c:v>
                </c:pt>
                <c:pt idx="218">
                  <c:v>62.177834425289717</c:v>
                </c:pt>
                <c:pt idx="219">
                  <c:v>61.664742547674471</c:v>
                </c:pt>
                <c:pt idx="220">
                  <c:v>61.155884707434538</c:v>
                </c:pt>
                <c:pt idx="221">
                  <c:v>60.651225965267145</c:v>
                </c:pt>
                <c:pt idx="222">
                  <c:v>60.15073167018874</c:v>
                </c:pt>
                <c:pt idx="223">
                  <c:v>59.65436745715602</c:v>
                </c:pt>
                <c:pt idx="224">
                  <c:v>59.162099244706098</c:v>
                </c:pt>
                <c:pt idx="225">
                  <c:v>58.673893232616692</c:v>
                </c:pt>
                <c:pt idx="226">
                  <c:v>58.189715899585046</c:v>
                </c:pt>
                <c:pt idx="227">
                  <c:v>57.709534000926432</c:v>
                </c:pt>
                <c:pt idx="228">
                  <c:v>57.233314566291483</c:v>
                </c:pt>
                <c:pt idx="229">
                  <c:v>56.761024897402343</c:v>
                </c:pt>
                <c:pt idx="230">
                  <c:v>56.292632565807587</c:v>
                </c:pt>
                <c:pt idx="231">
                  <c:v>55.82810541065551</c:v>
                </c:pt>
                <c:pt idx="232">
                  <c:v>55.367411536486031</c:v>
                </c:pt>
                <c:pt idx="233">
                  <c:v>54.910519311040503</c:v>
                </c:pt>
                <c:pt idx="234">
                  <c:v>54.457397363090038</c:v>
                </c:pt>
                <c:pt idx="235">
                  <c:v>54.008014580281106</c:v>
                </c:pt>
                <c:pt idx="236">
                  <c:v>53.56234010699972</c:v>
                </c:pt>
                <c:pt idx="237">
                  <c:v>53.120343342252475</c:v>
                </c:pt>
                <c:pt idx="238">
                  <c:v>52.681993937565629</c:v>
                </c:pt>
                <c:pt idx="239">
                  <c:v>52.247261794901171</c:v>
                </c:pt>
                <c:pt idx="240">
                  <c:v>51.816117064590358</c:v>
                </c:pt>
                <c:pt idx="241">
                  <c:v>51.388530143284058</c:v>
                </c:pt>
                <c:pt idx="242">
                  <c:v>50.964471671920165</c:v>
                </c:pt>
                <c:pt idx="243">
                  <c:v>50.543912533707726</c:v>
                </c:pt>
                <c:pt idx="244">
                  <c:v>50.126823852127757</c:v>
                </c:pt>
                <c:pt idx="245">
                  <c:v>49.713176988950465</c:v>
                </c:pt>
                <c:pt idx="246">
                  <c:v>49.302943542268928</c:v>
                </c:pt>
                <c:pt idx="247">
                  <c:v>48.896095344548925</c:v>
                </c:pt>
                <c:pt idx="248">
                  <c:v>48.492604460694913</c:v>
                </c:pt>
                <c:pt idx="249">
                  <c:v>48.092443186131867</c:v>
                </c:pt>
                <c:pt idx="250">
                  <c:v>47.695584044903235</c:v>
                </c:pt>
                <c:pt idx="251">
                  <c:v>47.301999787784069</c:v>
                </c:pt>
                <c:pt idx="252">
                  <c:v>46.911663390410297</c:v>
                </c:pt>
                <c:pt idx="253">
                  <c:v>46.524548051423039</c:v>
                </c:pt>
                <c:pt idx="254">
                  <c:v>46.140627190628337</c:v>
                </c:pt>
                <c:pt idx="255">
                  <c:v>45.759874447172301</c:v>
                </c:pt>
                <c:pt idx="256">
                  <c:v>45.382263677730826</c:v>
                </c:pt>
                <c:pt idx="257">
                  <c:v>45.007768954714756</c:v>
                </c:pt>
                <c:pt idx="258">
                  <c:v>44.636364564489547</c:v>
                </c:pt>
                <c:pt idx="259">
                  <c:v>44.268025005609729</c:v>
                </c:pt>
                <c:pt idx="260">
                  <c:v>43.90272498706792</c:v>
                </c:pt>
                <c:pt idx="261">
                  <c:v>43.540439426558308</c:v>
                </c:pt>
                <c:pt idx="262">
                  <c:v>43.181143448754334</c:v>
                </c:pt>
                <c:pt idx="263">
                  <c:v>42.824812383600957</c:v>
                </c:pt>
                <c:pt idx="264">
                  <c:v>42.471421764620402</c:v>
                </c:pt>
                <c:pt idx="265">
                  <c:v>42.120947327232543</c:v>
                </c:pt>
                <c:pt idx="266">
                  <c:v>41.773365007088678</c:v>
                </c:pt>
                <c:pt idx="267">
                  <c:v>41.428650938419281</c:v>
                </c:pt>
                <c:pt idx="268">
                  <c:v>41.086781452395229</c:v>
                </c:pt>
                <c:pt idx="269">
                  <c:v>40.747733075502872</c:v>
                </c:pt>
                <c:pt idx="270">
                  <c:v>40.411482527931966</c:v>
                </c:pt>
                <c:pt idx="271">
                  <c:v>40.078006721977587</c:v>
                </c:pt>
                <c:pt idx="272">
                  <c:v>39.747282760454524</c:v>
                </c:pt>
                <c:pt idx="273">
                  <c:v>39.419287935125389</c:v>
                </c:pt>
                <c:pt idx="274">
                  <c:v>39.093999725141288</c:v>
                </c:pt>
                <c:pt idx="275">
                  <c:v>38.771395795495529</c:v>
                </c:pt>
                <c:pt idx="276">
                  <c:v>38.451453995489956</c:v>
                </c:pt>
                <c:pt idx="277">
                  <c:v>38.134152357214205</c:v>
                </c:pt>
                <c:pt idx="278">
                  <c:v>37.819469094037196</c:v>
                </c:pt>
                <c:pt idx="279">
                  <c:v>37.507382599111288</c:v>
                </c:pt>
                <c:pt idx="280">
                  <c:v>37.197871443888694</c:v>
                </c:pt>
                <c:pt idx="281">
                  <c:v>36.890914376650045</c:v>
                </c:pt>
                <c:pt idx="282">
                  <c:v>36.586490321045439</c:v>
                </c:pt>
                <c:pt idx="283">
                  <c:v>36.284578374647019</c:v>
                </c:pt>
                <c:pt idx="284">
                  <c:v>35.985157807513957</c:v>
                </c:pt>
                <c:pt idx="285">
                  <c:v>35.688208060769007</c:v>
                </c:pt>
                <c:pt idx="286">
                  <c:v>35.39370874518692</c:v>
                </c:pt>
                <c:pt idx="287">
                  <c:v>35.101639639794449</c:v>
                </c:pt>
                <c:pt idx="288">
                  <c:v>34.811980690481953</c:v>
                </c:pt>
                <c:pt idx="289">
                  <c:v>34.524712008626388</c:v>
                </c:pt>
                <c:pt idx="290">
                  <c:v>34.239813869725843</c:v>
                </c:pt>
                <c:pt idx="291">
                  <c:v>33.957266712045012</c:v>
                </c:pt>
                <c:pt idx="292">
                  <c:v>33.677051135272222</c:v>
                </c:pt>
                <c:pt idx="293">
                  <c:v>33.39914789918727</c:v>
                </c:pt>
                <c:pt idx="294">
                  <c:v>33.123537922340383</c:v>
                </c:pt>
                <c:pt idx="295">
                  <c:v>32.850202280742003</c:v>
                </c:pt>
                <c:pt idx="296">
                  <c:v>32.579122206563504</c:v>
                </c:pt>
                <c:pt idx="297">
                  <c:v>32.310279086848404</c:v>
                </c:pt>
                <c:pt idx="298">
                  <c:v>32.043654462234585</c:v>
                </c:pt>
                <c:pt idx="299">
                  <c:v>31.779230025686569</c:v>
                </c:pt>
                <c:pt idx="300">
                  <c:v>31.516987621238744</c:v>
                </c:pt>
                <c:pt idx="301">
                  <c:v>31.256909242748605</c:v>
                </c:pt>
                <c:pt idx="302">
                  <c:v>30.998977032660427</c:v>
                </c:pt>
                <c:pt idx="303">
                  <c:v>30.743173280779178</c:v>
                </c:pt>
                <c:pt idx="304">
                  <c:v>30.489480423054456</c:v>
                </c:pt>
                <c:pt idx="305">
                  <c:v>30.237881040374507</c:v>
                </c:pt>
                <c:pt idx="306">
                  <c:v>29.988357857370207</c:v>
                </c:pt>
                <c:pt idx="307">
                  <c:v>29.740893741228884</c:v>
                </c:pt>
                <c:pt idx="308">
                  <c:v>29.4954717005179</c:v>
                </c:pt>
                <c:pt idx="309">
                  <c:v>29.252074884018121</c:v>
                </c:pt>
                <c:pt idx="310">
                  <c:v>29.010686579566681</c:v>
                </c:pt>
                <c:pt idx="311">
                  <c:v>28.771290212909634</c:v>
                </c:pt>
                <c:pt idx="312">
                  <c:v>28.533869346563876</c:v>
                </c:pt>
                <c:pt idx="313">
                  <c:v>28.298407678688509</c:v>
                </c:pt>
                <c:pt idx="314">
                  <c:v>28.064889041965532</c:v>
                </c:pt>
                <c:pt idx="315">
                  <c:v>27.833297402489766</c:v>
                </c:pt>
                <c:pt idx="316">
                  <c:v>27.603616858667877</c:v>
                </c:pt>
                <c:pt idx="317">
                  <c:v>27.375831640126638</c:v>
                </c:pt>
                <c:pt idx="318">
                  <c:v>27.14992610662998</c:v>
                </c:pt>
                <c:pt idx="319">
                  <c:v>26.925884747005195</c:v>
                </c:pt>
                <c:pt idx="320">
                  <c:v>26.703692178077873</c:v>
                </c:pt>
                <c:pt idx="321">
                  <c:v>26.483333143615624</c:v>
                </c:pt>
                <c:pt idx="322">
                  <c:v>26.264792513280621</c:v>
                </c:pt>
                <c:pt idx="323">
                  <c:v>26.048055281590663</c:v>
                </c:pt>
                <c:pt idx="324">
                  <c:v>25.833106566888851</c:v>
                </c:pt>
                <c:pt idx="325">
                  <c:v>25.619931610321878</c:v>
                </c:pt>
                <c:pt idx="326">
                  <c:v>25.408515774826519</c:v>
                </c:pt>
                <c:pt idx="327">
                  <c:v>25.198844544124729</c:v>
                </c:pt>
                <c:pt idx="328">
                  <c:v>24.990903521726867</c:v>
                </c:pt>
                <c:pt idx="329">
                  <c:v>24.784678429943192</c:v>
                </c:pt>
                <c:pt idx="330">
                  <c:v>24.580155108903611</c:v>
                </c:pt>
                <c:pt idx="331">
                  <c:v>24.377319515585295</c:v>
                </c:pt>
                <c:pt idx="332">
                  <c:v>24.176157722848565</c:v>
                </c:pt>
                <c:pt idx="333">
                  <c:v>23.976655918480578</c:v>
                </c:pt>
                <c:pt idx="334">
                  <c:v>23.778800404246972</c:v>
                </c:pt>
                <c:pt idx="335">
                  <c:v>23.582577594951253</c:v>
                </c:pt>
                <c:pt idx="336">
                  <c:v>23.387974017502135</c:v>
                </c:pt>
                <c:pt idx="337">
                  <c:v>23.194976309988274</c:v>
                </c:pt>
                <c:pt idx="338">
                  <c:v>23.003571220760964</c:v>
                </c:pt>
                <c:pt idx="339">
                  <c:v>22.813745607524165</c:v>
                </c:pt>
                <c:pt idx="340">
                  <c:v>22.625486436432151</c:v>
                </c:pt>
                <c:pt idx="341">
                  <c:v>22.438780781194566</c:v>
                </c:pt>
                <c:pt idx="342">
                  <c:v>22.253615822188902</c:v>
                </c:pt>
                <c:pt idx="343">
                  <c:v>22.069978845580206</c:v>
                </c:pt>
                <c:pt idx="344">
                  <c:v>21.887857242448245</c:v>
                </c:pt>
                <c:pt idx="345">
                  <c:v>21.707238507921609</c:v>
                </c:pt>
                <c:pt idx="346">
                  <c:v>21.528110240319194</c:v>
                </c:pt>
                <c:pt idx="347">
                  <c:v>21.350460140298644</c:v>
                </c:pt>
                <c:pt idx="348">
                  <c:v>21.174276010011855</c:v>
                </c:pt>
                <c:pt idx="349">
                  <c:v>20.999545752267434</c:v>
                </c:pt>
                <c:pt idx="350">
                  <c:v>20.826257369700102</c:v>
                </c:pt>
                <c:pt idx="351">
                  <c:v>20.654398963946875</c:v>
                </c:pt>
                <c:pt idx="352">
                  <c:v>20.483958734830182</c:v>
                </c:pt>
                <c:pt idx="353">
                  <c:v>20.314924979547563</c:v>
                </c:pt>
                <c:pt idx="354">
                  <c:v>20.147286091868164</c:v>
                </c:pt>
                <c:pt idx="355">
                  <c:v>19.981030561335835</c:v>
                </c:pt>
                <c:pt idx="356">
                  <c:v>19.816146972478734</c:v>
                </c:pt>
                <c:pt idx="357">
                  <c:v>19.652624004025636</c:v>
                </c:pt>
                <c:pt idx="358">
                  <c:v>19.490450428128451</c:v>
                </c:pt>
                <c:pt idx="359">
                  <c:v>19.329615109591398</c:v>
                </c:pt>
                <c:pt idx="360">
                  <c:v>19.170107005106388</c:v>
                </c:pt>
                <c:pt idx="361">
                  <c:v>19.011915162494788</c:v>
                </c:pt>
                <c:pt idx="362">
                  <c:v>18.855028719955403</c:v>
                </c:pt>
                <c:pt idx="363">
                  <c:v>18.699436905318702</c:v>
                </c:pt>
                <c:pt idx="364">
                  <c:v>18.545129035307131</c:v>
                </c:pt>
                <c:pt idx="365">
                  <c:v>18.392094514801663</c:v>
                </c:pt>
                <c:pt idx="366">
                  <c:v>18.240322836114203</c:v>
                </c:pt>
                <c:pt idx="367">
                  <c:v>18.089803578266206</c:v>
                </c:pt>
                <c:pt idx="368">
                  <c:v>17.940526406273079</c:v>
                </c:pt>
                <c:pt idx="369">
                  <c:v>17.792481070434615</c:v>
                </c:pt>
                <c:pt idx="370">
                  <c:v>17.645657405631155</c:v>
                </c:pt>
                <c:pt idx="371">
                  <c:v>17.500045330625728</c:v>
                </c:pt>
                <c:pt idx="372">
                  <c:v>17.355634847371729</c:v>
                </c:pt>
                <c:pt idx="373">
                  <c:v>17.212416040326548</c:v>
                </c:pt>
                <c:pt idx="374">
                  <c:v>17.070379075770667</c:v>
                </c:pt>
                <c:pt idx="375">
                  <c:v>16.929514201132495</c:v>
                </c:pt>
                <c:pt idx="376">
                  <c:v>16.789811744318722</c:v>
                </c:pt>
                <c:pt idx="377">
                  <c:v>16.651262113050198</c:v>
                </c:pt>
                <c:pt idx="378">
                  <c:v>16.513855794203334</c:v>
                </c:pt>
                <c:pt idx="379">
                  <c:v>16.377583353156894</c:v>
                </c:pt>
                <c:pt idx="380">
                  <c:v>16.242435433144198</c:v>
                </c:pt>
                <c:pt idx="381">
                  <c:v>16.108402754610658</c:v>
                </c:pt>
                <c:pt idx="382">
                  <c:v>15.975476114576631</c:v>
                </c:pt>
                <c:pt idx="383">
                  <c:v>15.843646386005505</c:v>
                </c:pt>
                <c:pt idx="384">
                  <c:v>15.712904517177069</c:v>
                </c:pt>
                <c:pt idx="385">
                  <c:v>15.583241531065919</c:v>
                </c:pt>
                <c:pt idx="386">
                  <c:v>15.454648524725146</c:v>
                </c:pt>
                <c:pt idx="387">
                  <c:v>15.327116668675009</c:v>
                </c:pt>
                <c:pt idx="388">
                  <c:v>15.200637206296694</c:v>
                </c:pt>
                <c:pt idx="389">
                  <c:v>15.075201453231047</c:v>
                </c:pt>
                <c:pt idx="390">
                  <c:v>14.950800796782321</c:v>
                </c:pt>
                <c:pt idx="391">
                  <c:v>14.827426695326752</c:v>
                </c:pt>
                <c:pt idx="392">
                  <c:v>14.705070677726161</c:v>
                </c:pt>
                <c:pt idx="393">
                  <c:v>14.5837243427462</c:v>
                </c:pt>
                <c:pt idx="394">
                  <c:v>14.463379358479592</c:v>
                </c:pt>
                <c:pt idx="395">
                  <c:v>14.344027461774008</c:v>
                </c:pt>
                <c:pt idx="396">
                  <c:v>14.225660457664695</c:v>
                </c:pt>
                <c:pt idx="397">
                  <c:v>14.108270218811802</c:v>
                </c:pt>
                <c:pt idx="398">
                  <c:v>13.991848684942344</c:v>
                </c:pt>
                <c:pt idx="399">
                  <c:v>13.87638786229674</c:v>
                </c:pt>
                <c:pt idx="400">
                  <c:v>13.761879823079999</c:v>
                </c:pt>
                <c:pt idx="401">
                  <c:v>13.648316704917308</c:v>
                </c:pt>
                <c:pt idx="402">
                  <c:v>13.535690710314229</c:v>
                </c:pt>
                <c:pt idx="403">
                  <c:v>13.423994106121301</c:v>
                </c:pt>
                <c:pt idx="404">
                  <c:v>13.313219223003081</c:v>
                </c:pt>
                <c:pt idx="405">
                  <c:v>13.203358454911486</c:v>
                </c:pt>
                <c:pt idx="406">
                  <c:v>13.094404258563626</c:v>
                </c:pt>
                <c:pt idx="407">
                  <c:v>12.986349152923804</c:v>
                </c:pt>
                <c:pt idx="408">
                  <c:v>12.879185718689902</c:v>
                </c:pt>
                <c:pt idx="409">
                  <c:v>12.772906597783912</c:v>
                </c:pt>
                <c:pt idx="410">
                  <c:v>12.667504492846728</c:v>
                </c:pt>
                <c:pt idx="411">
                  <c:v>12.562972166737099</c:v>
                </c:pt>
                <c:pt idx="412">
                  <c:v>12.459302442034732</c:v>
                </c:pt>
                <c:pt idx="413">
                  <c:v>12.356488200547416</c:v>
                </c:pt>
                <c:pt idx="414">
                  <c:v>12.254522382822334</c:v>
                </c:pt>
                <c:pt idx="415">
                  <c:v>12.15339798766129</c:v>
                </c:pt>
                <c:pt idx="416">
                  <c:v>12.053108071640054</c:v>
                </c:pt>
                <c:pt idx="417">
                  <c:v>11.953645748631553</c:v>
                </c:pt>
                <c:pt idx="418">
                  <c:v>11.855004189333078</c:v>
                </c:pt>
                <c:pt idx="419">
                  <c:v>11.757176620797367</c:v>
                </c:pt>
                <c:pt idx="420">
                  <c:v>11.660156325967586</c:v>
                </c:pt>
                <c:pt idx="421">
                  <c:v>11.563936643216062</c:v>
                </c:pt>
                <c:pt idx="422">
                  <c:v>11.468510965886937</c:v>
                </c:pt>
                <c:pt idx="423">
                  <c:v>11.373872741842501</c:v>
                </c:pt>
                <c:pt idx="424">
                  <c:v>11.280015473013435</c:v>
                </c:pt>
                <c:pt idx="425">
                  <c:v>11.186932714952254</c:v>
                </c:pt>
                <c:pt idx="426">
                  <c:v>11.094618076391349</c:v>
                </c:pt>
                <c:pt idx="427">
                  <c:v>11.003065218803819</c:v>
                </c:pt>
                <c:pt idx="428">
                  <c:v>10.912267855968315</c:v>
                </c:pt>
                <c:pt idx="429">
                  <c:v>10.822219753537413</c:v>
                </c:pt>
                <c:pt idx="430">
                  <c:v>10.732914728609611</c:v>
                </c:pt>
                <c:pt idx="431">
                  <c:v>10.644346649304703</c:v>
                </c:pt>
                <c:pt idx="432">
                  <c:v>10.556509434342804</c:v>
                </c:pt>
                <c:pt idx="433">
                  <c:v>10.469397052626796</c:v>
                </c:pt>
                <c:pt idx="434">
                  <c:v>10.383003522828229</c:v>
                </c:pt>
                <c:pt idx="435">
                  <c:v>10.297322912976577</c:v>
                </c:pt>
                <c:pt idx="436">
                  <c:v>10.212349340052002</c:v>
                </c:pt>
                <c:pt idx="437">
                  <c:v>10.128076969581349</c:v>
                </c:pt>
                <c:pt idx="438">
                  <c:v>10.044500015237626</c:v>
                </c:pt>
                <c:pt idx="439">
                  <c:v>9.9616127384425948</c:v>
                </c:pt>
                <c:pt idx="440">
                  <c:v>9.8794094479728205</c:v>
                </c:pt>
                <c:pt idx="441">
                  <c:v>9.7978844995688767</c:v>
                </c:pt>
                <c:pt idx="442">
                  <c:v>9.7170322955478206</c:v>
                </c:pt>
                <c:pt idx="443">
                  <c:v>9.6368472844187902</c:v>
                </c:pt>
                <c:pt idx="444">
                  <c:v>9.5573239605018898</c:v>
                </c:pt>
                <c:pt idx="445">
                  <c:v>9.4784568635501021</c:v>
                </c:pt>
                <c:pt idx="446">
                  <c:v>9.4002405783744294</c:v>
                </c:pt>
                <c:pt idx="447">
                  <c:v>9.3226697344720346</c:v>
                </c:pt>
                <c:pt idx="448">
                  <c:v>9.2457390056574944</c:v>
                </c:pt>
                <c:pt idx="449">
                  <c:v>9.1694431096971147</c:v>
                </c:pt>
                <c:pt idx="450">
                  <c:v>9.0937768079462291</c:v>
                </c:pt>
                <c:pt idx="451">
                  <c:v>9.0187349049894809</c:v>
                </c:pt>
                <c:pt idx="452">
                  <c:v>8.9443122482841346</c:v>
                </c:pt>
                <c:pt idx="453">
                  <c:v>8.8705037278062537</c:v>
                </c:pt>
                <c:pt idx="454">
                  <c:v>8.7973042756998563</c:v>
                </c:pt>
                <c:pt idx="455">
                  <c:v>8.7247088659289496</c:v>
                </c:pt>
                <c:pt idx="456">
                  <c:v>8.6527125139324053</c:v>
                </c:pt>
                <c:pt idx="457">
                  <c:v>8.5813102762817373</c:v>
                </c:pt>
                <c:pt idx="458">
                  <c:v>8.5104972503416452</c:v>
                </c:pt>
                <c:pt idx="459">
                  <c:v>8.4402685739334284</c:v>
                </c:pt>
                <c:pt idx="460">
                  <c:v>8.3706194250011041</c:v>
                </c:pt>
                <c:pt idx="461">
                  <c:v>8.3015450212803188</c:v>
                </c:pt>
                <c:pt idx="462">
                  <c:v>8.2330406199699997</c:v>
                </c:pt>
                <c:pt idx="463">
                  <c:v>8.1651015174067112</c:v>
                </c:pt>
                <c:pt idx="464">
                  <c:v>8.0977230487416545</c:v>
                </c:pt>
                <c:pt idx="465">
                  <c:v>8.0309005876204118</c:v>
                </c:pt>
                <c:pt idx="466">
                  <c:v>7.9646295458652494</c:v>
                </c:pt>
                <c:pt idx="467">
                  <c:v>7.8989053731601304</c:v>
                </c:pt>
                <c:pt idx="468">
                  <c:v>7.8337235567382422</c:v>
                </c:pt>
                <c:pt idx="469">
                  <c:v>7.7690796210721436</c:v>
                </c:pt>
                <c:pt idx="470">
                  <c:v>7.704969127566482</c:v>
                </c:pt>
                <c:pt idx="471">
                  <c:v>7.641387674253294</c:v>
                </c:pt>
                <c:pt idx="472">
                  <c:v>7.5783308954894801</c:v>
                </c:pt>
                <c:pt idx="473">
                  <c:v>7.5157944616574426</c:v>
                </c:pt>
                <c:pt idx="474">
                  <c:v>7.4537740788675668</c:v>
                </c:pt>
                <c:pt idx="475">
                  <c:v>7.3922654886634245</c:v>
                </c:pt>
                <c:pt idx="476">
                  <c:v>7.3312644677294054</c:v>
                </c:pt>
                <c:pt idx="477">
                  <c:v>7.2707668276007364</c:v>
                </c:pt>
                <c:pt idx="478">
                  <c:v>7.2107684143758606</c:v>
                </c:pt>
                <c:pt idx="479">
                  <c:v>7.15126510843126</c:v>
                </c:pt>
                <c:pt idx="480">
                  <c:v>7.0922528241385585</c:v>
                </c:pt>
                <c:pt idx="481">
                  <c:v>7.0337275095840317</c:v>
                </c:pt>
                <c:pt idx="482">
                  <c:v>6.9756851462903589</c:v>
                </c:pt>
                <c:pt idx="483">
                  <c:v>6.9181217489407194</c:v>
                </c:pt>
                <c:pt idx="484">
                  <c:v>6.861033365105154</c:v>
                </c:pt>
                <c:pt idx="485">
                  <c:v>6.8044160749691898</c:v>
                </c:pt>
                <c:pt idx="486">
                  <c:v>6.7482659910646712</c:v>
                </c:pt>
                <c:pt idx="487">
                  <c:v>6.6925792580028567</c:v>
                </c:pt>
                <c:pt idx="488">
                  <c:v>6.6373520522097085</c:v>
                </c:pt>
                <c:pt idx="489">
                  <c:v>6.5825805816633407</c:v>
                </c:pt>
                <c:pt idx="490">
                  <c:v>6.5282610856336509</c:v>
                </c:pt>
                <c:pt idx="491">
                  <c:v>6.4743898344241053</c:v>
                </c:pt>
                <c:pt idx="492">
                  <c:v>6.4209631291156484</c:v>
                </c:pt>
                <c:pt idx="493">
                  <c:v>6.3679773013127345</c:v>
                </c:pt>
                <c:pt idx="494">
                  <c:v>6.3154287128914426</c:v>
                </c:pt>
                <c:pt idx="495">
                  <c:v>6.2633137557496639</c:v>
                </c:pt>
                <c:pt idx="496">
                  <c:v>6.2116288515593645</c:v>
                </c:pt>
                <c:pt idx="497">
                  <c:v>6.1603704515209223</c:v>
                </c:pt>
                <c:pt idx="498">
                  <c:v>6.109535036119401</c:v>
                </c:pt>
                <c:pt idx="499">
                  <c:v>6.0591191148829484</c:v>
                </c:pt>
                <c:pt idx="500">
                  <c:v>6.0091192261430928</c:v>
                </c:pt>
                <c:pt idx="501">
                  <c:v>5.9595319367970703</c:v>
                </c:pt>
                <c:pt idx="502">
                  <c:v>5.9103538420721193</c:v>
                </c:pt>
                <c:pt idx="503">
                  <c:v>5.8615815652916643</c:v>
                </c:pt>
                <c:pt idx="504">
                  <c:v>5.8132117576435052</c:v>
                </c:pt>
                <c:pt idx="505">
                  <c:v>5.7652410979498407</c:v>
                </c:pt>
                <c:pt idx="506">
                  <c:v>5.7176662924392705</c:v>
                </c:pt>
                <c:pt idx="507">
                  <c:v>5.6704840745205995</c:v>
                </c:pt>
                <c:pt idx="508">
                  <c:v>5.6236912045585674</c:v>
                </c:pt>
                <c:pt idx="509">
                  <c:v>5.577284469651409</c:v>
                </c:pt>
                <c:pt idx="510">
                  <c:v>5.5312606834102498</c:v>
                </c:pt>
                <c:pt idx="511">
                  <c:v>5.4856166857403021</c:v>
                </c:pt>
                <c:pt idx="512">
                  <c:v>5.4403493426239073</c:v>
                </c:pt>
                <c:pt idx="513">
                  <c:v>5.3954555459053344</c:v>
                </c:pt>
                <c:pt idx="514">
                  <c:v>5.3509322130773835</c:v>
                </c:pt>
                <c:pt idx="515">
                  <c:v>5.3067762870697219</c:v>
                </c:pt>
                <c:pt idx="516">
                  <c:v>5.2629847360389714</c:v>
                </c:pt>
                <c:pt idx="517">
                  <c:v>5.2195545531605907</c:v>
                </c:pt>
                <c:pt idx="518">
                  <c:v>5.1764827564222449</c:v>
                </c:pt>
                <c:pt idx="519">
                  <c:v>5.1337663884193203</c:v>
                </c:pt>
                <c:pt idx="520">
                  <c:v>5.0914025161516658</c:v>
                </c:pt>
                <c:pt idx="521">
                  <c:v>5.0493882308222844</c:v>
                </c:pt>
                <c:pt idx="522">
                  <c:v>5.0077206476375693</c:v>
                </c:pt>
                <c:pt idx="523">
                  <c:v>4.9663969056092707</c:v>
                </c:pt>
                <c:pt idx="524">
                  <c:v>4.9254141673580145</c:v>
                </c:pt>
                <c:pt idx="525">
                  <c:v>4.8847696189185026</c:v>
                </c:pt>
                <c:pt idx="526">
                  <c:v>4.8444604695463047</c:v>
                </c:pt>
                <c:pt idx="527">
                  <c:v>4.8044839515262172</c:v>
                </c:pt>
                <c:pt idx="528">
                  <c:v>4.7648373199822567</c:v>
                </c:pt>
                <c:pt idx="529">
                  <c:v>4.7255178526891584</c:v>
                </c:pt>
                <c:pt idx="530">
                  <c:v>4.6865228498854794</c:v>
                </c:pt>
                <c:pt idx="531">
                  <c:v>4.6478496340882325</c:v>
                </c:pt>
                <c:pt idx="532">
                  <c:v>4.6094955499090373</c:v>
                </c:pt>
                <c:pt idx="533">
                  <c:v>4.5714579638717865</c:v>
                </c:pt>
                <c:pt idx="534">
                  <c:v>4.5337342642318372</c:v>
                </c:pt>
                <c:pt idx="535">
                  <c:v>4.4963218607966775</c:v>
                </c:pt>
                <c:pt idx="536">
                  <c:v>4.4592181847480878</c:v>
                </c:pt>
                <c:pt idx="537">
                  <c:v>4.4224206884657491</c:v>
                </c:pt>
                <c:pt idx="538">
                  <c:v>4.3859268453523192</c:v>
                </c:pt>
                <c:pt idx="539">
                  <c:v>4.3497341496599482</c:v>
                </c:pt>
                <c:pt idx="540">
                  <c:v>4.3138401163182474</c:v>
                </c:pt>
                <c:pt idx="541">
                  <c:v>4.2782422807636262</c:v>
                </c:pt>
                <c:pt idx="542">
                  <c:v>4.2429381987701067</c:v>
                </c:pt>
                <c:pt idx="543">
                  <c:v>4.2079254462814619</c:v>
                </c:pt>
                <c:pt idx="544">
                  <c:v>4.173201619244808</c:v>
                </c:pt>
                <c:pt idx="545">
                  <c:v>4.1387643334455069</c:v>
                </c:pt>
                <c:pt idx="546">
                  <c:v>4.1046112243434791</c:v>
                </c:pt>
                <c:pt idx="547">
                  <c:v>4.0707399469108481</c:v>
                </c:pt>
                <c:pt idx="548">
                  <c:v>4.0371481754709233</c:v>
                </c:pt>
                <c:pt idx="549">
                  <c:v>4.0038336035385047</c:v>
                </c:pt>
                <c:pt idx="550">
                  <c:v>3.9707939436615276</c:v>
                </c:pt>
                <c:pt idx="551">
                  <c:v>3.9380269272639961</c:v>
                </c:pt>
                <c:pt idx="552">
                  <c:v>3.9055303044902079</c:v>
                </c:pt>
                <c:pt idx="553">
                  <c:v>3.873301844050308</c:v>
                </c:pt>
                <c:pt idx="554">
                  <c:v>3.8413393330670367</c:v>
                </c:pt>
                <c:pt idx="555">
                  <c:v>3.8096405769238193</c:v>
                </c:pt>
                <c:pt idx="556">
                  <c:v>3.7782033991140658</c:v>
                </c:pt>
                <c:pt idx="557">
                  <c:v>3.74702564109174</c:v>
                </c:pt>
                <c:pt idx="558">
                  <c:v>3.7161051621231405</c:v>
                </c:pt>
                <c:pt idx="559">
                  <c:v>3.6854398391399088</c:v>
                </c:pt>
                <c:pt idx="560">
                  <c:v>3.6550275665932572</c:v>
                </c:pt>
                <c:pt idx="561">
                  <c:v>3.624866256309411</c:v>
                </c:pt>
                <c:pt idx="562">
                  <c:v>3.5949538373462078</c:v>
                </c:pt>
                <c:pt idx="563">
                  <c:v>3.5652882558509149</c:v>
                </c:pt>
                <c:pt idx="564">
                  <c:v>3.5358674749192409</c:v>
                </c:pt>
                <c:pt idx="565">
                  <c:v>3.5066894744553454</c:v>
                </c:pt>
                <c:pt idx="566">
                  <c:v>3.4777522510333267</c:v>
                </c:pt>
                <c:pt idx="567">
                  <c:v>3.4490538177595305</c:v>
                </c:pt>
                <c:pt idx="568">
                  <c:v>3.4205922041361614</c:v>
                </c:pt>
                <c:pt idx="569">
                  <c:v>3.3923654559259884</c:v>
                </c:pt>
                <c:pt idx="570">
                  <c:v>3.3643716350181605</c:v>
                </c:pt>
                <c:pt idx="571">
                  <c:v>3.3366088192951224</c:v>
                </c:pt>
                <c:pt idx="572">
                  <c:v>3.3090751025006466</c:v>
                </c:pt>
                <c:pt idx="573">
                  <c:v>3.2817685941089443</c:v>
                </c:pt>
                <c:pt idx="574">
                  <c:v>3.2546874191948598</c:v>
                </c:pt>
                <c:pt idx="575">
                  <c:v>3.2278297183051334</c:v>
                </c:pt>
                <c:pt idx="576">
                  <c:v>3.2011936473307179</c:v>
                </c:pt>
                <c:pt idx="577">
                  <c:v>3.1747773773801709</c:v>
                </c:pt>
                <c:pt idx="578">
                  <c:v>3.1485790946540679</c:v>
                </c:pt>
                <c:pt idx="579">
                  <c:v>3.1225970003204768</c:v>
                </c:pt>
                <c:pt idx="580">
                  <c:v>3.0968293103914348</c:v>
                </c:pt>
                <c:pt idx="581">
                  <c:v>3.0712742556004571</c:v>
                </c:pt>
                <c:pt idx="582">
                  <c:v>3.0459300812810537</c:v>
                </c:pt>
                <c:pt idx="583">
                  <c:v>3.0207950472462626</c:v>
                </c:pt>
                <c:pt idx="584">
                  <c:v>2.9958674276691468</c:v>
                </c:pt>
                <c:pt idx="585">
                  <c:v>2.9711455109643103</c:v>
                </c:pt>
                <c:pt idx="586">
                  <c:v>2.9466275996703644</c:v>
                </c:pt>
                <c:pt idx="587">
                  <c:v>2.9223120103333895</c:v>
                </c:pt>
                <c:pt idx="588">
                  <c:v>2.8981970733913327</c:v>
                </c:pt>
                <c:pt idx="589">
                  <c:v>2.8742811330593785</c:v>
                </c:pt>
                <c:pt idx="590">
                  <c:v>2.8505625472162546</c:v>
                </c:pt>
                <c:pt idx="591">
                  <c:v>2.8270396872914967</c:v>
                </c:pt>
                <c:pt idx="592">
                  <c:v>2.8037109381536012</c:v>
                </c:pt>
                <c:pt idx="593">
                  <c:v>2.7805746979991435</c:v>
                </c:pt>
                <c:pt idx="594">
                  <c:v>2.7576293782427888</c:v>
                </c:pt>
                <c:pt idx="595">
                  <c:v>2.7348734034082254</c:v>
                </c:pt>
                <c:pt idx="596">
                  <c:v>2.7123052110199728</c:v>
                </c:pt>
                <c:pt idx="597">
                  <c:v>2.6899232514961176</c:v>
                </c:pt>
                <c:pt idx="598">
                  <c:v>2.6677259880418975</c:v>
                </c:pt>
                <c:pt idx="599">
                  <c:v>2.6457118965441917</c:v>
                </c:pt>
                <c:pt idx="600">
                  <c:v>2.6238794654668767</c:v>
                </c:pt>
                <c:pt idx="601">
                  <c:v>2.6022271957470258</c:v>
                </c:pt>
                <c:pt idx="602">
                  <c:v>2.5807536006919971</c:v>
                </c:pt>
                <c:pt idx="603">
                  <c:v>2.5594572058773379</c:v>
                </c:pt>
                <c:pt idx="604">
                  <c:v>2.5383365490455634</c:v>
                </c:pt>
                <c:pt idx="605">
                  <c:v>2.5173901800057394</c:v>
                </c:pt>
                <c:pt idx="606">
                  <c:v>2.4966166605339182</c:v>
                </c:pt>
                <c:pt idx="607">
                  <c:v>2.4760145642743874</c:v>
                </c:pt>
                <c:pt idx="608">
                  <c:v>2.4555824766417329</c:v>
                </c:pt>
                <c:pt idx="609">
                  <c:v>2.4353189947237017</c:v>
                </c:pt>
                <c:pt idx="610">
                  <c:v>2.4152227271848861</c:v>
                </c:pt>
                <c:pt idx="611">
                  <c:v>2.3952922941712007</c:v>
                </c:pt>
                <c:pt idx="612">
                  <c:v>2.3755263272150748</c:v>
                </c:pt>
                <c:pt idx="613">
                  <c:v>2.355923469141596</c:v>
                </c:pt>
                <c:pt idx="614">
                  <c:v>2.3364823739752456</c:v>
                </c:pt>
                <c:pt idx="615">
                  <c:v>2.3172017068475035</c:v>
                </c:pt>
                <c:pt idx="616">
                  <c:v>2.2980801439051928</c:v>
                </c:pt>
                <c:pt idx="617">
                  <c:v>2.2791163722195846</c:v>
                </c:pt>
                <c:pt idx="618">
                  <c:v>2.2603090896962463</c:v>
                </c:pt>
                <c:pt idx="619">
                  <c:v>2.2416570049856324</c:v>
                </c:pt>
                <c:pt idx="620">
                  <c:v>2.2231588373944215</c:v>
                </c:pt>
                <c:pt idx="621">
                  <c:v>2.2048133167975887</c:v>
                </c:pt>
                <c:pt idx="622">
                  <c:v>2.1866191835511817</c:v>
                </c:pt>
                <c:pt idx="623">
                  <c:v>2.1685751884058386</c:v>
                </c:pt>
                <c:pt idx="624">
                  <c:v>2.1506800924210157</c:v>
                </c:pt>
                <c:pt idx="625">
                  <c:v>2.1329326668799085</c:v>
                </c:pt>
                <c:pt idx="626">
                  <c:v>2.1153316932050976</c:v>
                </c:pt>
                <c:pt idx="627">
                  <c:v>2.0978759628748662</c:v>
                </c:pt>
                <c:pt idx="628">
                  <c:v>2.0805642773402275</c:v>
                </c:pt>
                <c:pt idx="629">
                  <c:v>2.0633954479426309</c:v>
                </c:pt>
                <c:pt idx="630">
                  <c:v>2.0463682958323441</c:v>
                </c:pt>
                <c:pt idx="631">
                  <c:v>2.0294816518875072</c:v>
                </c:pt>
                <c:pt idx="632">
                  <c:v>2.0127343566338611</c:v>
                </c:pt>
                <c:pt idx="633">
                  <c:v>1.9961252601651358</c:v>
                </c:pt>
                <c:pt idx="634">
                  <c:v>1.979653222064097</c:v>
                </c:pt>
                <c:pt idx="635">
                  <c:v>1.9633171113242418</c:v>
                </c:pt>
                <c:pt idx="636">
                  <c:v>1.9471158062721354</c:v>
                </c:pt>
                <c:pt idx="637">
                  <c:v>1.9310481944903999</c:v>
                </c:pt>
                <c:pt idx="638">
                  <c:v>1.9151131727413377</c:v>
                </c:pt>
                <c:pt idx="639">
                  <c:v>1.8993096468911679</c:v>
                </c:pt>
                <c:pt idx="640">
                  <c:v>1.8836365318349162</c:v>
                </c:pt>
                <c:pt idx="641">
                  <c:v>1.8680927514218943</c:v>
                </c:pt>
                <c:pt idx="642">
                  <c:v>1.8526772383818229</c:v>
                </c:pt>
                <c:pt idx="643">
                  <c:v>1.8373889342515377</c:v>
                </c:pt>
                <c:pt idx="644">
                  <c:v>1.8222267893023203</c:v>
                </c:pt>
                <c:pt idx="645">
                  <c:v>1.807189762467823</c:v>
                </c:pt>
                <c:pt idx="646">
                  <c:v>1.7922768212725837</c:v>
                </c:pt>
                <c:pt idx="647">
                  <c:v>1.7774869417611323</c:v>
                </c:pt>
                <c:pt idx="648">
                  <c:v>1.7628191084276856</c:v>
                </c:pt>
                <c:pt idx="649">
                  <c:v>1.7482723141464203</c:v>
                </c:pt>
                <c:pt idx="650">
                  <c:v>1.7338455601023235</c:v>
                </c:pt>
                <c:pt idx="651">
                  <c:v>1.7195378557226113</c:v>
                </c:pt>
                <c:pt idx="652">
                  <c:v>1.7053482186087083</c:v>
                </c:pt>
                <c:pt idx="653">
                  <c:v>1.6912756744688013</c:v>
                </c:pt>
                <c:pt idx="654">
                  <c:v>1.6773192570509357</c:v>
                </c:pt>
                <c:pt idx="655">
                  <c:v>1.6634780080766787</c:v>
                </c:pt>
                <c:pt idx="656">
                  <c:v>1.6497509771753167</c:v>
                </c:pt>
                <c:pt idx="657">
                  <c:v>1.6361372218185983</c:v>
                </c:pt>
                <c:pt idx="658">
                  <c:v>1.6226358072560345</c:v>
                </c:pt>
                <c:pt idx="659">
                  <c:v>1.6092458064506645</c:v>
                </c:pt>
                <c:pt idx="660">
                  <c:v>1.595966300015484</c:v>
                </c:pt>
                <c:pt idx="661">
                  <c:v>1.5827963761502584</c:v>
                </c:pt>
                <c:pt idx="662">
                  <c:v>1.5697351305789391</c:v>
                </c:pt>
                <c:pt idx="663">
                  <c:v>1.5567816664875644</c:v>
                </c:pt>
                <c:pt idx="664">
                  <c:v>1.5439350944626917</c:v>
                </c:pt>
                <c:pt idx="665">
                  <c:v>1.5311945324303204</c:v>
                </c:pt>
                <c:pt idx="666">
                  <c:v>1.5185591055953294</c:v>
                </c:pt>
                <c:pt idx="667">
                  <c:v>1.5060279463814148</c:v>
                </c:pt>
                <c:pt idx="668">
                  <c:v>1.4936001943715194</c:v>
                </c:pt>
                <c:pt idx="669">
                  <c:v>1.4812749962487477</c:v>
                </c:pt>
                <c:pt idx="670">
                  <c:v>1.4690515057377846</c:v>
                </c:pt>
                <c:pt idx="671">
                  <c:v>1.4569288835467809</c:v>
                </c:pt>
                <c:pt idx="672">
                  <c:v>1.4449062973097324</c:v>
                </c:pt>
                <c:pt idx="673">
                  <c:v>1.4329829215293242</c:v>
                </c:pt>
                <c:pt idx="674">
                  <c:v>1.4211579375202479</c:v>
                </c:pt>
                <c:pt idx="675">
                  <c:v>1.4094305333529924</c:v>
                </c:pt>
                <c:pt idx="676">
                  <c:v>1.397799903798093</c:v>
                </c:pt>
                <c:pt idx="677">
                  <c:v>1.3862652502708461</c:v>
                </c:pt>
                <c:pt idx="678">
                  <c:v>1.3748257807764741</c:v>
                </c:pt>
                <c:pt idx="679">
                  <c:v>1.363480709855742</c:v>
                </c:pt>
                <c:pt idx="680">
                  <c:v>1.3522292585310307</c:v>
                </c:pt>
                <c:pt idx="681">
                  <c:v>1.3410706542528517</c:v>
                </c:pt>
                <c:pt idx="682">
                  <c:v>1.3300041308467954</c:v>
                </c:pt>
                <c:pt idx="683">
                  <c:v>1.3190289284609327</c:v>
                </c:pt>
                <c:pt idx="684">
                  <c:v>1.3081442935136334</c:v>
                </c:pt>
                <c:pt idx="685">
                  <c:v>1.2973494786418311</c:v>
                </c:pt>
                <c:pt idx="686">
                  <c:v>1.2866437426497019</c:v>
                </c:pt>
                <c:pt idx="687">
                  <c:v>1.2760263504577731</c:v>
                </c:pt>
                <c:pt idx="688">
                  <c:v>1.2654965730524559</c:v>
                </c:pt>
                <c:pt idx="689">
                  <c:v>1.2550536874359857</c:v>
                </c:pt>
                <c:pt idx="690">
                  <c:v>1.2446969765767772</c:v>
                </c:pt>
                <c:pt idx="691">
                  <c:v>1.2344257293601963</c:v>
                </c:pt>
                <c:pt idx="692">
                  <c:v>1.2242392405397295</c:v>
                </c:pt>
                <c:pt idx="693">
                  <c:v>1.2141368106885644</c:v>
                </c:pt>
                <c:pt idx="694">
                  <c:v>1.2041177461515629</c:v>
                </c:pt>
                <c:pt idx="695">
                  <c:v>1.1941813589976311</c:v>
                </c:pt>
                <c:pt idx="696">
                  <c:v>1.1843269669724887</c:v>
                </c:pt>
                <c:pt idx="697">
                  <c:v>1.1745538934518196</c:v>
                </c:pt>
                <c:pt idx="698">
                  <c:v>1.1648614673948192</c:v>
                </c:pt>
                <c:pt idx="699">
                  <c:v>1.1552490232981145</c:v>
                </c:pt>
                <c:pt idx="700">
                  <c:v>1.1457159011500697</c:v>
                </c:pt>
                <c:pt idx="701">
                  <c:v>1.1362614463854681</c:v>
                </c:pt>
                <c:pt idx="702">
                  <c:v>1.1268850098405729</c:v>
                </c:pt>
                <c:pt idx="703">
                  <c:v>1.1175859477085464</c:v>
                </c:pt>
                <c:pt idx="704">
                  <c:v>1.1083636214952617</c:v>
                </c:pt>
                <c:pt idx="705">
                  <c:v>1.0992173979754196</c:v>
                </c:pt>
                <c:pt idx="706">
                  <c:v>1.0901466491491272</c:v>
                </c:pt>
                <c:pt idx="707">
                  <c:v>1.081150752198744</c:v>
                </c:pt>
                <c:pt idx="708">
                  <c:v>1.0722290894461226</c:v>
                </c:pt>
                <c:pt idx="709">
                  <c:v>1.0633810483101984</c:v>
                </c:pt>
                <c:pt idx="710">
                  <c:v>1.0546060212649322</c:v>
                </c:pt>
                <c:pt idx="711">
                  <c:v>1.0459034057975933</c:v>
                </c:pt>
                <c:pt idx="712">
                  <c:v>1.0372726043673879</c:v>
                </c:pt>
                <c:pt idx="713">
                  <c:v>1.0287130243644338</c:v>
                </c:pt>
                <c:pt idx="714">
                  <c:v>1.0202240780690677</c:v>
                </c:pt>
                <c:pt idx="715">
                  <c:v>1.0118051826114947</c:v>
                </c:pt>
                <c:pt idx="716">
                  <c:v>1.0034557599317657</c:v>
                </c:pt>
                <c:pt idx="717">
                  <c:v>0.99517523674008301</c:v>
                </c:pt>
                <c:pt idx="718">
                  <c:v>0.98696304447744065</c:v>
                </c:pt>
                <c:pt idx="719">
                  <c:v>0.97881861927658798</c:v>
                </c:pt>
                <c:pt idx="720">
                  <c:v>0.97074140192330616</c:v>
                </c:pt>
                <c:pt idx="721">
                  <c:v>0.96273083781801949</c:v>
                </c:pt>
                <c:pt idx="722">
                  <c:v>0.95478637693770907</c:v>
                </c:pt>
                <c:pt idx="723">
                  <c:v>0.94690747379814888</c:v>
                </c:pt>
                <c:pt idx="724">
                  <c:v>0.93909358741645477</c:v>
                </c:pt>
                <c:pt idx="725">
                  <c:v>0.93134418127393392</c:v>
                </c:pt>
                <c:pt idx="726">
                  <c:v>0.9236587232792518</c:v>
                </c:pt>
                <c:pt idx="727">
                  <c:v>0.91603668573189179</c:v>
                </c:pt>
                <c:pt idx="728">
                  <c:v>0.90847754528592839</c:v>
                </c:pt>
                <c:pt idx="729">
                  <c:v>0.90098078291408801</c:v>
                </c:pt>
                <c:pt idx="730">
                  <c:v>0.89354588387211265</c:v>
                </c:pt>
                <c:pt idx="731">
                  <c:v>0.8861723376634193</c:v>
                </c:pt>
                <c:pt idx="732">
                  <c:v>0.87885963800404565</c:v>
                </c:pt>
                <c:pt idx="733">
                  <c:v>0.87160728278788624</c:v>
                </c:pt>
                <c:pt idx="734">
                  <c:v>0.86441477405221923</c:v>
                </c:pt>
                <c:pt idx="735">
                  <c:v>0.85728161794351354</c:v>
                </c:pt>
                <c:pt idx="736">
                  <c:v>0.85020732468352167</c:v>
                </c:pt>
                <c:pt idx="737">
                  <c:v>0.84319140853564967</c:v>
                </c:pt>
                <c:pt idx="738">
                  <c:v>0.83623338777160361</c:v>
                </c:pt>
                <c:pt idx="739">
                  <c:v>0.82933278463831372</c:v>
                </c:pt>
                <c:pt idx="740">
                  <c:v>0.82248912532513452</c:v>
                </c:pt>
                <c:pt idx="741">
                  <c:v>0.8157019399313058</c:v>
                </c:pt>
                <c:pt idx="742">
                  <c:v>0.80897076243369381</c:v>
                </c:pt>
                <c:pt idx="743">
                  <c:v>0.80229513065478864</c:v>
                </c:pt>
                <c:pt idx="744">
                  <c:v>0.79567458623097376</c:v>
                </c:pt>
                <c:pt idx="745">
                  <c:v>0.78910867458105105</c:v>
                </c:pt>
                <c:pt idx="746">
                  <c:v>0.78259694487502929</c:v>
                </c:pt>
                <c:pt idx="747">
                  <c:v>0.77613895000316868</c:v>
                </c:pt>
                <c:pt idx="748">
                  <c:v>0.76973424654528311</c:v>
                </c:pt>
                <c:pt idx="749">
                  <c:v>0.76338239474029279</c:v>
                </c:pt>
                <c:pt idx="750">
                  <c:v>0.75708295845602747</c:v>
                </c:pt>
                <c:pt idx="751">
                  <c:v>0.7508355051592891</c:v>
                </c:pt>
                <c:pt idx="752">
                  <c:v>0.74463960588612754</c:v>
                </c:pt>
                <c:pt idx="753">
                  <c:v>0.73849483521242543</c:v>
                </c:pt>
                <c:pt idx="754">
                  <c:v>0.73240077122466163</c:v>
                </c:pt>
                <c:pt idx="755">
                  <c:v>0.72635699549094679</c:v>
                </c:pt>
                <c:pt idx="756">
                  <c:v>0.72036309303229451</c:v>
                </c:pt>
                <c:pt idx="757">
                  <c:v>0.71441865229412749</c:v>
                </c:pt>
                <c:pt idx="758">
                  <c:v>0.70852326511802011</c:v>
                </c:pt>
                <c:pt idx="759">
                  <c:v>0.70267652671367298</c:v>
                </c:pt>
                <c:pt idx="760">
                  <c:v>0.69687803563111705</c:v>
                </c:pt>
                <c:pt idx="761">
                  <c:v>0.69112739373315168</c:v>
                </c:pt>
                <c:pt idx="762">
                  <c:v>0.68542420616800814</c:v>
                </c:pt>
                <c:pt idx="763">
                  <c:v>0.67976808134223465</c:v>
                </c:pt>
                <c:pt idx="764">
                  <c:v>0.67415863089381356</c:v>
                </c:pt>
                <c:pt idx="765">
                  <c:v>0.66859546966549044</c:v>
                </c:pt>
                <c:pt idx="766">
                  <c:v>0.66307821567833358</c:v>
                </c:pt>
                <c:pt idx="767">
                  <c:v>0.65760649010550187</c:v>
                </c:pt>
                <c:pt idx="768">
                  <c:v>0.65217991724623547</c:v>
                </c:pt>
                <c:pt idx="769">
                  <c:v>0.64679812450006169</c:v>
                </c:pt>
                <c:pt idx="770">
                  <c:v>0.64146074234120665</c:v>
                </c:pt>
                <c:pt idx="771">
                  <c:v>0.63616740429322782</c:v>
                </c:pt>
                <c:pt idx="772">
                  <c:v>0.63091774690384683</c:v>
                </c:pt>
                <c:pt idx="773">
                  <c:v>0.62571140971999661</c:v>
                </c:pt>
                <c:pt idx="774">
                  <c:v>0.62054803526306967</c:v>
                </c:pt>
                <c:pt idx="775">
                  <c:v>0.61542726900437739</c:v>
                </c:pt>
                <c:pt idx="776">
                  <c:v>0.61034875934080124</c:v>
                </c:pt>
                <c:pt idx="777">
                  <c:v>0.60531215757065449</c:v>
                </c:pt>
                <c:pt idx="778">
                  <c:v>0.60031711786973874</c:v>
                </c:pt>
                <c:pt idx="779">
                  <c:v>0.59536329726759984</c:v>
                </c:pt>
                <c:pt idx="780">
                  <c:v>0.59045035562397796</c:v>
                </c:pt>
                <c:pt idx="781">
                  <c:v>0.58557795560545178</c:v>
                </c:pt>
                <c:pt idx="782">
                  <c:v>0.58074576266227784</c:v>
                </c:pt>
                <c:pt idx="783">
                  <c:v>0.57595344500542023</c:v>
                </c:pt>
                <c:pt idx="784">
                  <c:v>0.57120067358376714</c:v>
                </c:pt>
                <c:pt idx="785">
                  <c:v>0.5664871220615384</c:v>
                </c:pt>
                <c:pt idx="786">
                  <c:v>0.56181246679587959</c:v>
                </c:pt>
                <c:pt idx="787">
                  <c:v>0.55717638681463955</c:v>
                </c:pt>
                <c:pt idx="788">
                  <c:v>0.5525785637943299</c:v>
                </c:pt>
                <c:pt idx="789">
                  <c:v>0.54801868203827042</c:v>
                </c:pt>
                <c:pt idx="790">
                  <c:v>0.54349642845491142</c:v>
                </c:pt>
                <c:pt idx="791">
                  <c:v>0.53901149253633729</c:v>
                </c:pt>
                <c:pt idx="792">
                  <c:v>0.53456356633694591</c:v>
                </c:pt>
                <c:pt idx="793">
                  <c:v>0.5301523444523033</c:v>
                </c:pt>
                <c:pt idx="794">
                  <c:v>0.52577752399817523</c:v>
                </c:pt>
                <c:pt idx="795">
                  <c:v>0.52143880458972924</c:v>
                </c:pt>
                <c:pt idx="796">
                  <c:v>0.51713588832091184</c:v>
                </c:pt>
                <c:pt idx="797">
                  <c:v>0.51286847974399163</c:v>
                </c:pt>
                <c:pt idx="798">
                  <c:v>0.50863628584927745</c:v>
                </c:pt>
                <c:pt idx="799">
                  <c:v>0.50443901604498365</c:v>
                </c:pt>
                <c:pt idx="800">
                  <c:v>0.50027638213730197</c:v>
                </c:pt>
                <c:pt idx="801">
                  <c:v>0.4961480983105982</c:v>
                </c:pt>
                <c:pt idx="802">
                  <c:v>0.49205388110778853</c:v>
                </c:pt>
                <c:pt idx="803">
                  <c:v>0.48799344941088191</c:v>
                </c:pt>
                <c:pt idx="804">
                  <c:v>0.48396652442167182</c:v>
                </c:pt>
                <c:pt idx="805">
                  <c:v>0.47997282964259741</c:v>
                </c:pt>
                <c:pt idx="806">
                  <c:v>0.4760120908577567</c:v>
                </c:pt>
                <c:pt idx="807">
                  <c:v>0.47208403611408073</c:v>
                </c:pt>
                <c:pt idx="808">
                  <c:v>0.4681883957026573</c:v>
                </c:pt>
                <c:pt idx="809">
                  <c:v>0.46432490214021443</c:v>
                </c:pt>
                <c:pt idx="810">
                  <c:v>0.46049329015075308</c:v>
                </c:pt>
                <c:pt idx="811">
                  <c:v>0.4566932966473356</c:v>
                </c:pt>
                <c:pt idx="812">
                  <c:v>0.45292466071401666</c:v>
                </c:pt>
                <c:pt idx="813">
                  <c:v>0.44918712358793306</c:v>
                </c:pt>
                <c:pt idx="814">
                  <c:v>0.44548042864153303</c:v>
                </c:pt>
                <c:pt idx="815">
                  <c:v>0.44180432136495734</c:v>
                </c:pt>
                <c:pt idx="816">
                  <c:v>0.43815854934856385</c:v>
                </c:pt>
                <c:pt idx="817">
                  <c:v>0.4345428622655958</c:v>
                </c:pt>
                <c:pt idx="818">
                  <c:v>0.43095701185499563</c:v>
                </c:pt>
                <c:pt idx="819">
                  <c:v>0.42740075190435567</c:v>
                </c:pt>
                <c:pt idx="820">
                  <c:v>0.42387383823301727</c:v>
                </c:pt>
                <c:pt idx="821">
                  <c:v>0.42037602867529977</c:v>
                </c:pt>
                <c:pt idx="822">
                  <c:v>0.41690708306387586</c:v>
                </c:pt>
                <c:pt idx="823">
                  <c:v>0.41346676321328046</c:v>
                </c:pt>
                <c:pt idx="824">
                  <c:v>0.41005483290355726</c:v>
                </c:pt>
                <c:pt idx="825">
                  <c:v>0.40667105786403751</c:v>
                </c:pt>
                <c:pt idx="826">
                  <c:v>0.40331520575725577</c:v>
                </c:pt>
                <c:pt idx="827">
                  <c:v>0.39998704616299618</c:v>
                </c:pt>
                <c:pt idx="828">
                  <c:v>0.39668635056247409</c:v>
                </c:pt>
                <c:pt idx="829">
                  <c:v>0.39341289232264082</c:v>
                </c:pt>
                <c:pt idx="830">
                  <c:v>0.39016644668062656</c:v>
                </c:pt>
                <c:pt idx="831">
                  <c:v>0.38694679072830529</c:v>
                </c:pt>
                <c:pt idx="832">
                  <c:v>0.38375370339699061</c:v>
                </c:pt>
                <c:pt idx="833">
                  <c:v>0.38058696544225573</c:v>
                </c:pt>
                <c:pt idx="834">
                  <c:v>0.37744635942888155</c:v>
                </c:pt>
                <c:pt idx="835">
                  <c:v>0.37433166971592374</c:v>
                </c:pt>
                <c:pt idx="836">
                  <c:v>0.371242682441911</c:v>
                </c:pt>
                <c:pt idx="837">
                  <c:v>0.3681791855101561</c:v>
                </c:pt>
                <c:pt idx="838">
                  <c:v>0.36514096857419576</c:v>
                </c:pt>
                <c:pt idx="839">
                  <c:v>0.36212782302334656</c:v>
                </c:pt>
                <c:pt idx="840">
                  <c:v>0.35913954196838277</c:v>
                </c:pt>
                <c:pt idx="841">
                  <c:v>0.35617592022732891</c:v>
                </c:pt>
                <c:pt idx="842">
                  <c:v>0.3532367543113728</c:v>
                </c:pt>
                <c:pt idx="843">
                  <c:v>0.35032184241089276</c:v>
                </c:pt>
                <c:pt idx="844">
                  <c:v>0.34743098438160214</c:v>
                </c:pt>
                <c:pt idx="845">
                  <c:v>0.34456398173080882</c:v>
                </c:pt>
                <c:pt idx="846">
                  <c:v>0.34172063760377475</c:v>
                </c:pt>
                <c:pt idx="847">
                  <c:v>0.33890075677021708</c:v>
                </c:pt>
                <c:pt idx="848">
                  <c:v>0.33610414561089164</c:v>
                </c:pt>
                <c:pt idx="849">
                  <c:v>0.33333061210430087</c:v>
                </c:pt>
                <c:pt idx="850">
                  <c:v>0.33057996581351129</c:v>
                </c:pt>
                <c:pt idx="851">
                  <c:v>0.32785201787307533</c:v>
                </c:pt>
                <c:pt idx="852">
                  <c:v>0.32514658097606403</c:v>
                </c:pt>
                <c:pt idx="853">
                  <c:v>0.32246346936120646</c:v>
                </c:pt>
                <c:pt idx="854">
                  <c:v>0.31980249880013512</c:v>
                </c:pt>
                <c:pt idx="855">
                  <c:v>0.31716348658473564</c:v>
                </c:pt>
                <c:pt idx="856">
                  <c:v>0.31454625151460319</c:v>
                </c:pt>
                <c:pt idx="857">
                  <c:v>0.31195061388459833</c:v>
                </c:pt>
                <c:pt idx="858">
                  <c:v>0.30937639547251133</c:v>
                </c:pt>
                <c:pt idx="859">
                  <c:v>0.30682341952682196</c:v>
                </c:pt>
                <c:pt idx="860">
                  <c:v>0.30429151075456479</c:v>
                </c:pt>
                <c:pt idx="861">
                  <c:v>0.30178049530929296</c:v>
                </c:pt>
                <c:pt idx="862">
                  <c:v>0.29929020077914248</c:v>
                </c:pt>
                <c:pt idx="863">
                  <c:v>0.29682045617499214</c:v>
                </c:pt>
                <c:pt idx="864">
                  <c:v>0.2943710919187244</c:v>
                </c:pt>
                <c:pt idx="865">
                  <c:v>0.2919419398315809</c:v>
                </c:pt>
                <c:pt idx="866">
                  <c:v>0.28953283312261685</c:v>
                </c:pt>
                <c:pt idx="867">
                  <c:v>0.28714360637724573</c:v>
                </c:pt>
                <c:pt idx="868">
                  <c:v>0.28477409554588445</c:v>
                </c:pt>
                <c:pt idx="869">
                  <c:v>0.28242413793268734</c:v>
                </c:pt>
                <c:pt idx="870">
                  <c:v>0.28009357218437614</c:v>
                </c:pt>
                <c:pt idx="871">
                  <c:v>0.27778223827916049</c:v>
                </c:pt>
                <c:pt idx="872">
                  <c:v>0.27548997751575172</c:v>
                </c:pt>
                <c:pt idx="873">
                  <c:v>0.27321663250246442</c:v>
                </c:pt>
                <c:pt idx="874">
                  <c:v>0.27096204714641003</c:v>
                </c:pt>
                <c:pt idx="875">
                  <c:v>0.26872606664278104</c:v>
                </c:pt>
                <c:pt idx="876">
                  <c:v>0.26650853746421865</c:v>
                </c:pt>
                <c:pt idx="877">
                  <c:v>0.26430930735027303</c:v>
                </c:pt>
                <c:pt idx="878">
                  <c:v>0.26212822529694924</c:v>
                </c:pt>
                <c:pt idx="879">
                  <c:v>0.25996514154633771</c:v>
                </c:pt>
                <c:pt idx="880">
                  <c:v>0.257819907576332</c:v>
                </c:pt>
                <c:pt idx="881">
                  <c:v>0.25569237609043105</c:v>
                </c:pt>
                <c:pt idx="882">
                  <c:v>0.25358240100762569</c:v>
                </c:pt>
                <c:pt idx="883">
                  <c:v>0.25148983745236819</c:v>
                </c:pt>
                <c:pt idx="884">
                  <c:v>0.2494145417446248</c:v>
                </c:pt>
                <c:pt idx="885">
                  <c:v>0.24735637139000974</c:v>
                </c:pt>
                <c:pt idx="886">
                  <c:v>0.24531518507000222</c:v>
                </c:pt>
                <c:pt idx="887">
                  <c:v>0.24329084263224252</c:v>
                </c:pt>
                <c:pt idx="888">
                  <c:v>0.24128320508090964</c:v>
                </c:pt>
                <c:pt idx="889">
                  <c:v>0.23929213456717632</c:v>
                </c:pt>
                <c:pt idx="890">
                  <c:v>0.23731749437974453</c:v>
                </c:pt>
                <c:pt idx="891">
                  <c:v>0.23535914893545998</c:v>
                </c:pt>
                <c:pt idx="892">
                  <c:v>0.23341696377000215</c:v>
                </c:pt>
                <c:pt idx="893">
                  <c:v>0.23149080552864501</c:v>
                </c:pt>
                <c:pt idx="894">
                  <c:v>0.22958054195711339</c:v>
                </c:pt>
                <c:pt idx="895">
                  <c:v>0.22768604189249247</c:v>
                </c:pt>
                <c:pt idx="896">
                  <c:v>0.22580717525422453</c:v>
                </c:pt>
                <c:pt idx="897">
                  <c:v>0.22394381303517852</c:v>
                </c:pt>
                <c:pt idx="898">
                  <c:v>0.2220958272927899</c:v>
                </c:pt>
                <c:pt idx="899">
                  <c:v>0.22026309114027717</c:v>
                </c:pt>
                <c:pt idx="900">
                  <c:v>0.21844547873792991</c:v>
                </c:pt>
                <c:pt idx="901">
                  <c:v>0.21664286528446719</c:v>
                </c:pt>
                <c:pt idx="902">
                  <c:v>0.21485512700846926</c:v>
                </c:pt>
                <c:pt idx="903">
                  <c:v>0.2130821411598787</c:v>
                </c:pt>
                <c:pt idx="904">
                  <c:v>0.21132378600157259</c:v>
                </c:pt>
                <c:pt idx="905">
                  <c:v>0.20957994080100353</c:v>
                </c:pt>
                <c:pt idx="906">
                  <c:v>0.2078504858219099</c:v>
                </c:pt>
                <c:pt idx="907">
                  <c:v>0.20613530231609409</c:v>
                </c:pt>
                <c:pt idx="908">
                  <c:v>0.2044342725152696</c:v>
                </c:pt>
                <c:pt idx="909">
                  <c:v>0.20274727962297434</c:v>
                </c:pt>
                <c:pt idx="910">
                  <c:v>0.20107420780655189</c:v>
                </c:pt>
                <c:pt idx="911">
                  <c:v>0.19941494218919711</c:v>
                </c:pt>
                <c:pt idx="912">
                  <c:v>0.19776936884206886</c:v>
                </c:pt>
                <c:pt idx="913">
                  <c:v>0.19613737477646842</c:v>
                </c:pt>
                <c:pt idx="914">
                  <c:v>0.19451884793607965</c:v>
                </c:pt>
                <c:pt idx="915">
                  <c:v>0.19291367718927582</c:v>
                </c:pt>
                <c:pt idx="916">
                  <c:v>0.19132175232148971</c:v>
                </c:pt>
                <c:pt idx="917">
                  <c:v>0.18974296402764487</c:v>
                </c:pt>
                <c:pt idx="918">
                  <c:v>0.18817720390465115</c:v>
                </c:pt>
                <c:pt idx="919">
                  <c:v>0.18662436444396124</c:v>
                </c:pt>
                <c:pt idx="920">
                  <c:v>0.18508433902418955</c:v>
                </c:pt>
                <c:pt idx="921">
                  <c:v>0.18355702190378995</c:v>
                </c:pt>
                <c:pt idx="922">
                  <c:v>0.18204230821379738</c:v>
                </c:pt>
                <c:pt idx="923">
                  <c:v>0.1805400939506252</c:v>
                </c:pt>
                <c:pt idx="924">
                  <c:v>0.17905027596892525</c:v>
                </c:pt>
                <c:pt idx="925">
                  <c:v>0.17757275197450539</c:v>
                </c:pt>
                <c:pt idx="926">
                  <c:v>0.17610742051730613</c:v>
                </c:pt>
                <c:pt idx="927">
                  <c:v>0.17465418098443414</c:v>
                </c:pt>
                <c:pt idx="928">
                  <c:v>0.17321293359325438</c:v>
                </c:pt>
                <c:pt idx="929">
                  <c:v>0.17178357938453853</c:v>
                </c:pt>
                <c:pt idx="930">
                  <c:v>0.17036602021567127</c:v>
                </c:pt>
                <c:pt idx="931">
                  <c:v>0.16896015875390974</c:v>
                </c:pt>
                <c:pt idx="932">
                  <c:v>0.16756589846970224</c:v>
                </c:pt>
                <c:pt idx="933">
                  <c:v>0.16618314363005904</c:v>
                </c:pt>
                <c:pt idx="934">
                  <c:v>0.16481179929197978</c:v>
                </c:pt>
                <c:pt idx="935">
                  <c:v>0.16345177129593441</c:v>
                </c:pt>
                <c:pt idx="936">
                  <c:v>0.16210296625939769</c:v>
                </c:pt>
                <c:pt idx="937">
                  <c:v>0.16076529157043776</c:v>
                </c:pt>
                <c:pt idx="938">
                  <c:v>0.15943865538135737</c:v>
                </c:pt>
                <c:pt idx="939">
                  <c:v>0.15812296660238781</c:v>
                </c:pt>
                <c:pt idx="940">
                  <c:v>0.15681813489542967</c:v>
                </c:pt>
                <c:pt idx="941">
                  <c:v>0.15552407066785828</c:v>
                </c:pt>
                <c:pt idx="942">
                  <c:v>0.15424068506636684</c:v>
                </c:pt>
                <c:pt idx="943">
                  <c:v>0.15296788997086588</c:v>
                </c:pt>
                <c:pt idx="944">
                  <c:v>0.15170559798843444</c:v>
                </c:pt>
                <c:pt idx="945">
                  <c:v>0.15045372244731767</c:v>
                </c:pt>
                <c:pt idx="946">
                  <c:v>0.14921217739097686</c:v>
                </c:pt>
                <c:pt idx="947">
                  <c:v>0.14798087757218703</c:v>
                </c:pt>
                <c:pt idx="948">
                  <c:v>0.14675973844718429</c:v>
                </c:pt>
                <c:pt idx="949">
                  <c:v>0.14554867616985998</c:v>
                </c:pt>
                <c:pt idx="950">
                  <c:v>0.14434760758600412</c:v>
                </c:pt>
                <c:pt idx="951">
                  <c:v>0.14315645022759568</c:v>
                </c:pt>
                <c:pt idx="952">
                  <c:v>0.14197512230714088</c:v>
                </c:pt>
                <c:pt idx="953">
                  <c:v>0.14080354271205606</c:v>
                </c:pt>
                <c:pt idx="954">
                  <c:v>0.13964163099909968</c:v>
                </c:pt>
                <c:pt idx="955">
                  <c:v>0.13848930738884802</c:v>
                </c:pt>
                <c:pt idx="956">
                  <c:v>0.13734649276021763</c:v>
                </c:pt>
                <c:pt idx="957">
                  <c:v>0.13621310864503292</c:v>
                </c:pt>
                <c:pt idx="958">
                  <c:v>0.13508907722263799</c:v>
                </c:pt>
                <c:pt idx="959">
                  <c:v>0.13397432131455356</c:v>
                </c:pt>
                <c:pt idx="960">
                  <c:v>0.13286876437917799</c:v>
                </c:pt>
                <c:pt idx="961">
                  <c:v>0.13177233050653092</c:v>
                </c:pt>
                <c:pt idx="962">
                  <c:v>0.13068494441304176</c:v>
                </c:pt>
                <c:pt idx="963">
                  <c:v>0.12960653143638035</c:v>
                </c:pt>
                <c:pt idx="964">
                  <c:v>0.12853701753033084</c:v>
                </c:pt>
                <c:pt idx="965">
                  <c:v>0.12747632925970692</c:v>
                </c:pt>
                <c:pt idx="966">
                  <c:v>0.12642439379530993</c:v>
                </c:pt>
                <c:pt idx="967">
                  <c:v>0.12538113890892852</c:v>
                </c:pt>
                <c:pt idx="968">
                  <c:v>0.12434649296837813</c:v>
                </c:pt>
                <c:pt idx="969">
                  <c:v>0.12332038493258494</c:v>
                </c:pt>
                <c:pt idx="970">
                  <c:v>0.12230274434670496</c:v>
                </c:pt>
                <c:pt idx="971">
                  <c:v>0.1212935013372891</c:v>
                </c:pt>
                <c:pt idx="972">
                  <c:v>0.12029258660748357</c:v>
                </c:pt>
                <c:pt idx="973">
                  <c:v>0.11929993143227324</c:v>
                </c:pt>
                <c:pt idx="974">
                  <c:v>0.1183154676537623</c:v>
                </c:pt>
                <c:pt idx="975">
                  <c:v>0.11733912767649368</c:v>
                </c:pt>
                <c:pt idx="976">
                  <c:v>0.11637084446280901</c:v>
                </c:pt>
                <c:pt idx="977">
                  <c:v>0.11541055152824495</c:v>
                </c:pt>
                <c:pt idx="978">
                  <c:v>0.11445818293696834</c:v>
                </c:pt>
                <c:pt idx="979">
                  <c:v>0.11351367329724912</c:v>
                </c:pt>
                <c:pt idx="980">
                  <c:v>0.11257695775696962</c:v>
                </c:pt>
                <c:pt idx="981">
                  <c:v>0.11164797199917303</c:v>
                </c:pt>
                <c:pt idx="982">
                  <c:v>0.11072665223764568</c:v>
                </c:pt>
                <c:pt idx="983">
                  <c:v>0.10981293521253871</c:v>
                </c:pt>
                <c:pt idx="984">
                  <c:v>0.10890675818602377</c:v>
                </c:pt>
                <c:pt idx="985">
                  <c:v>0.10800805893798539</c:v>
                </c:pt>
                <c:pt idx="986">
                  <c:v>0.10711677576175015</c:v>
                </c:pt>
                <c:pt idx="987">
                  <c:v>0.10623284745984486</c:v>
                </c:pt>
                <c:pt idx="988">
                  <c:v>0.1053562133398019</c:v>
                </c:pt>
                <c:pt idx="989">
                  <c:v>0.10448681320998719</c:v>
                </c:pt>
                <c:pt idx="990">
                  <c:v>0.10362458737546769</c:v>
                </c:pt>
                <c:pt idx="991">
                  <c:v>0.10276947663391454</c:v>
                </c:pt>
                <c:pt idx="992">
                  <c:v>0.10192142227153571</c:v>
                </c:pt>
                <c:pt idx="993">
                  <c:v>0.10108036605904637</c:v>
                </c:pt>
                <c:pt idx="994">
                  <c:v>0.10024625024767017</c:v>
                </c:pt>
                <c:pt idx="995">
                  <c:v>9.9419017565173434E-2</c:v>
                </c:pt>
                <c:pt idx="996">
                  <c:v>9.8598611211934098E-2</c:v>
                </c:pt>
                <c:pt idx="997">
                  <c:v>9.7784974857040158E-2</c:v>
                </c:pt>
                <c:pt idx="998">
                  <c:v>9.6978052634423204E-2</c:v>
                </c:pt>
                <c:pt idx="999">
                  <c:v>9.6177789139021821E-2</c:v>
                </c:pt>
                <c:pt idx="1000">
                  <c:v>9.5384129422977471E-2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ACDA-7B46-A1B2-4C6CC28D9B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64687183"/>
        <c:axId val="1664461231"/>
      </c:scatterChart>
      <c:valAx>
        <c:axId val="166468718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Time (s)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64461231"/>
        <c:crosses val="autoZero"/>
        <c:crossBetween val="midCat"/>
      </c:valAx>
      <c:valAx>
        <c:axId val="166446123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aseline="0"/>
                  <a:t>Velocity (cm/s)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64687183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54218</xdr:colOff>
      <xdr:row>0</xdr:row>
      <xdr:rowOff>190500</xdr:rowOff>
    </xdr:from>
    <xdr:to>
      <xdr:col>16</xdr:col>
      <xdr:colOff>28329</xdr:colOff>
      <xdr:row>22</xdr:row>
      <xdr:rowOff>25400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D794E2B-22A2-E23F-8F8A-D670161B771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54218</xdr:colOff>
      <xdr:row>0</xdr:row>
      <xdr:rowOff>190500</xdr:rowOff>
    </xdr:from>
    <xdr:to>
      <xdr:col>16</xdr:col>
      <xdr:colOff>28329</xdr:colOff>
      <xdr:row>22</xdr:row>
      <xdr:rowOff>25400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E450809-D54E-1A44-BA79-9A73667C9D2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54218</xdr:colOff>
      <xdr:row>0</xdr:row>
      <xdr:rowOff>190500</xdr:rowOff>
    </xdr:from>
    <xdr:to>
      <xdr:col>16</xdr:col>
      <xdr:colOff>28329</xdr:colOff>
      <xdr:row>22</xdr:row>
      <xdr:rowOff>25400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D120B3A-DCDA-B444-8E8C-3DC795DA8C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87923</xdr:colOff>
      <xdr:row>1</xdr:row>
      <xdr:rowOff>9769</xdr:rowOff>
    </xdr:from>
    <xdr:to>
      <xdr:col>10</xdr:col>
      <xdr:colOff>117230</xdr:colOff>
      <xdr:row>14</xdr:row>
      <xdr:rowOff>48846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43E91CC8-6B72-BC41-B972-8F0902E4D1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234461</xdr:colOff>
      <xdr:row>1</xdr:row>
      <xdr:rowOff>9768</xdr:rowOff>
    </xdr:from>
    <xdr:to>
      <xdr:col>15</xdr:col>
      <xdr:colOff>498231</xdr:colOff>
      <xdr:row>14</xdr:row>
      <xdr:rowOff>29308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17B374DC-C1D8-E14B-B32E-391641C6B7F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87923</xdr:colOff>
      <xdr:row>1</xdr:row>
      <xdr:rowOff>9769</xdr:rowOff>
    </xdr:from>
    <xdr:to>
      <xdr:col>10</xdr:col>
      <xdr:colOff>117230</xdr:colOff>
      <xdr:row>14</xdr:row>
      <xdr:rowOff>48846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0ABCA29-D47B-3A46-9554-B2DE065143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234461</xdr:colOff>
      <xdr:row>1</xdr:row>
      <xdr:rowOff>9768</xdr:rowOff>
    </xdr:from>
    <xdr:to>
      <xdr:col>15</xdr:col>
      <xdr:colOff>498231</xdr:colOff>
      <xdr:row>14</xdr:row>
      <xdr:rowOff>29308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5A0B4189-6A01-4143-A222-60B70D00A2A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13 - 2022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zoomScale="70" zoomScaleNormal="70" workbookViewId="0">
      <selection activeCell="A5" sqref="A5"/>
    </sheetView>
  </sheetViews>
  <sheetFormatPr defaultColWidth="11" defaultRowHeight="15.75" x14ac:dyDescent="0.25"/>
  <cols>
    <col min="1" max="1" width="11.625" bestFit="1" customWidth="1"/>
    <col min="2" max="2" width="4.5" customWidth="1"/>
    <col min="7" max="7" width="11.375" bestFit="1" customWidth="1"/>
    <col min="8" max="8" width="9" customWidth="1"/>
  </cols>
  <sheetData>
    <row r="1" spans="1:8" x14ac:dyDescent="0.25">
      <c r="E1" s="16" t="s">
        <v>6</v>
      </c>
      <c r="F1" s="16" t="s">
        <v>7</v>
      </c>
      <c r="H1" t="s">
        <v>6</v>
      </c>
    </row>
    <row r="2" spans="1:8" x14ac:dyDescent="0.25">
      <c r="A2" s="16" t="s">
        <v>3</v>
      </c>
      <c r="C2" s="1" t="s">
        <v>0</v>
      </c>
      <c r="D2" s="2" t="s">
        <v>1</v>
      </c>
      <c r="E2" s="2" t="s">
        <v>2</v>
      </c>
      <c r="F2" s="2" t="s">
        <v>2</v>
      </c>
      <c r="G2" s="2" t="s">
        <v>8</v>
      </c>
      <c r="H2" s="2" t="s">
        <v>16</v>
      </c>
    </row>
    <row r="3" spans="1:8" x14ac:dyDescent="0.25">
      <c r="A3" s="29" t="s">
        <v>17</v>
      </c>
      <c r="C3" s="4">
        <v>0</v>
      </c>
      <c r="D3" s="5">
        <f>C3/30</f>
        <v>0</v>
      </c>
      <c r="E3" s="6">
        <v>0</v>
      </c>
      <c r="F3" s="7">
        <f>$A$5/$A$7*D3+$A$5/$A$7^2*(EXP(-$A$7*D3)-1)</f>
        <v>0</v>
      </c>
      <c r="G3" s="7">
        <f>(F3-E3)^2</f>
        <v>0</v>
      </c>
      <c r="H3" s="26">
        <v>0</v>
      </c>
    </row>
    <row r="4" spans="1:8" x14ac:dyDescent="0.25">
      <c r="A4" s="17" t="s">
        <v>21</v>
      </c>
      <c r="C4" s="8">
        <v>3</v>
      </c>
      <c r="D4" s="9">
        <f t="shared" ref="D4:D21" si="0">C4/30</f>
        <v>0.1</v>
      </c>
      <c r="E4" s="10">
        <v>3</v>
      </c>
      <c r="F4" s="11">
        <f t="shared" ref="F4:F11" si="1">$A$5/$A$7*D4+$A$5/$A$7^2*(EXP(-$A$7*D4)-1)</f>
        <v>1.0507858917194319</v>
      </c>
      <c r="G4" s="11">
        <f t="shared" ref="G4:G21" si="2">(F4-E4)^2</f>
        <v>3.7994356399200102</v>
      </c>
      <c r="H4" s="27">
        <f>(E5-E3)/(D5-D3)</f>
        <v>35</v>
      </c>
    </row>
    <row r="5" spans="1:8" x14ac:dyDescent="0.25">
      <c r="A5" s="18">
        <f>Model!A5</f>
        <v>218.08248068159708</v>
      </c>
      <c r="C5" s="4">
        <v>6</v>
      </c>
      <c r="D5" s="5">
        <f t="shared" si="0"/>
        <v>0.2</v>
      </c>
      <c r="E5" s="6">
        <v>7</v>
      </c>
      <c r="F5" s="7">
        <f t="shared" si="1"/>
        <v>4.0531832570494544</v>
      </c>
      <c r="G5" s="7">
        <f t="shared" si="2"/>
        <v>8.6837289165336617</v>
      </c>
      <c r="H5" s="26">
        <f t="shared" ref="H5:H20" si="3">(E6-E4)/(D6-D4)</f>
        <v>45.000000000000007</v>
      </c>
    </row>
    <row r="6" spans="1:8" x14ac:dyDescent="0.25">
      <c r="A6" s="17" t="s">
        <v>4</v>
      </c>
      <c r="C6" s="8">
        <v>9</v>
      </c>
      <c r="D6" s="9">
        <f t="shared" si="0"/>
        <v>0.3</v>
      </c>
      <c r="E6" s="10">
        <v>12</v>
      </c>
      <c r="F6" s="11">
        <f t="shared" si="1"/>
        <v>8.8002423883047385</v>
      </c>
      <c r="G6" s="11">
        <f t="shared" si="2"/>
        <v>10.238448773601764</v>
      </c>
      <c r="H6" s="27">
        <f t="shared" si="3"/>
        <v>50</v>
      </c>
    </row>
    <row r="7" spans="1:8" x14ac:dyDescent="0.25">
      <c r="A7" s="24">
        <f>Model!A7</f>
        <v>1.1209472156974383</v>
      </c>
      <c r="C7" s="4">
        <v>12</v>
      </c>
      <c r="D7" s="5">
        <f t="shared" si="0"/>
        <v>0.4</v>
      </c>
      <c r="E7" s="6">
        <v>17</v>
      </c>
      <c r="F7" s="7">
        <f t="shared" si="1"/>
        <v>15.106958612500819</v>
      </c>
      <c r="G7" s="7">
        <f t="shared" si="2"/>
        <v>3.5836056947848256</v>
      </c>
      <c r="H7" s="26">
        <f t="shared" si="3"/>
        <v>65</v>
      </c>
    </row>
    <row r="8" spans="1:8" x14ac:dyDescent="0.25">
      <c r="A8" s="17" t="s">
        <v>5</v>
      </c>
      <c r="C8" s="8">
        <v>15</v>
      </c>
      <c r="D8" s="9">
        <f t="shared" si="0"/>
        <v>0.5</v>
      </c>
      <c r="E8" s="10">
        <v>25</v>
      </c>
      <c r="F8" s="11">
        <f t="shared" si="1"/>
        <v>22.807945230574973</v>
      </c>
      <c r="G8" s="11">
        <f t="shared" si="2"/>
        <v>4.8051041121590101</v>
      </c>
      <c r="H8" s="27">
        <f t="shared" si="3"/>
        <v>85.000000000000014</v>
      </c>
    </row>
    <row r="9" spans="1:8" x14ac:dyDescent="0.25">
      <c r="A9" s="24">
        <f>Model!A9</f>
        <v>0.8286242518067356</v>
      </c>
      <c r="C9" s="4">
        <v>18</v>
      </c>
      <c r="D9" s="5">
        <f t="shared" si="0"/>
        <v>0.6</v>
      </c>
      <c r="E9" s="6">
        <v>34</v>
      </c>
      <c r="F9" s="7">
        <f t="shared" si="1"/>
        <v>31.755353219118092</v>
      </c>
      <c r="G9" s="7">
        <f t="shared" si="2"/>
        <v>5.0384391709235121</v>
      </c>
      <c r="H9" s="26">
        <f t="shared" si="3"/>
        <v>85.000000000000014</v>
      </c>
    </row>
    <row r="10" spans="1:8" x14ac:dyDescent="0.25">
      <c r="A10" s="17" t="s">
        <v>9</v>
      </c>
      <c r="C10" s="8">
        <v>21</v>
      </c>
      <c r="D10" s="9">
        <f t="shared" si="0"/>
        <v>0.7</v>
      </c>
      <c r="E10" s="10">
        <v>42</v>
      </c>
      <c r="F10" s="11">
        <f t="shared" si="1"/>
        <v>41.817011527816462</v>
      </c>
      <c r="G10" s="11">
        <f t="shared" si="2"/>
        <v>3.3484780952065613E-2</v>
      </c>
      <c r="H10" s="27">
        <f t="shared" si="3"/>
        <v>99.999999999999972</v>
      </c>
    </row>
    <row r="11" spans="1:8" x14ac:dyDescent="0.25">
      <c r="A11" s="18">
        <f>SUM(G3:G22)</f>
        <v>104.48390235794346</v>
      </c>
      <c r="C11" s="4">
        <v>24</v>
      </c>
      <c r="D11" s="5">
        <f t="shared" si="0"/>
        <v>0.8</v>
      </c>
      <c r="E11" s="6">
        <v>54</v>
      </c>
      <c r="F11" s="7">
        <f t="shared" si="1"/>
        <v>52.874764580541182</v>
      </c>
      <c r="G11" s="7">
        <f t="shared" si="2"/>
        <v>1.2661547492046619</v>
      </c>
      <c r="H11" s="26">
        <f t="shared" si="3"/>
        <v>119.99999999999996</v>
      </c>
    </row>
    <row r="12" spans="1:8" x14ac:dyDescent="0.25">
      <c r="C12" s="8">
        <v>27</v>
      </c>
      <c r="D12" s="9">
        <f t="shared" si="0"/>
        <v>0.9</v>
      </c>
      <c r="E12" s="10">
        <v>66</v>
      </c>
      <c r="F12" s="11">
        <f t="shared" ref="F12:F21" si="4">$A$5/$A$7*D12+$A$5/$A$7^2*(EXP(-$A$7*D12)-1)</f>
        <v>64.822986068526035</v>
      </c>
      <c r="G12" s="11">
        <f t="shared" si="2"/>
        <v>1.3853617948838</v>
      </c>
      <c r="H12" s="27">
        <f t="shared" si="3"/>
        <v>120.00000000000003</v>
      </c>
    </row>
    <row r="13" spans="1:8" x14ac:dyDescent="0.25">
      <c r="C13" s="4">
        <v>30</v>
      </c>
      <c r="D13" s="5">
        <f t="shared" si="0"/>
        <v>1</v>
      </c>
      <c r="E13" s="6">
        <v>78</v>
      </c>
      <c r="F13" s="7">
        <f t="shared" si="4"/>
        <v>77.567250341547137</v>
      </c>
      <c r="G13" s="7">
        <f t="shared" si="2"/>
        <v>0.18727226689106974</v>
      </c>
      <c r="H13" s="26">
        <f t="shared" si="3"/>
        <v>129.99999999999994</v>
      </c>
    </row>
    <row r="14" spans="1:8" x14ac:dyDescent="0.25">
      <c r="C14" s="8">
        <v>33</v>
      </c>
      <c r="D14" s="9">
        <f t="shared" si="0"/>
        <v>1.1000000000000001</v>
      </c>
      <c r="E14" s="10">
        <v>92</v>
      </c>
      <c r="F14" s="11">
        <f t="shared" si="4"/>
        <v>91.02314468534459</v>
      </c>
      <c r="G14" s="11">
        <f t="shared" si="2"/>
        <v>0.95424630577051961</v>
      </c>
      <c r="H14" s="11">
        <f t="shared" si="3"/>
        <v>140.00000000000003</v>
      </c>
    </row>
    <row r="15" spans="1:8" x14ac:dyDescent="0.25">
      <c r="C15" s="4">
        <v>36</v>
      </c>
      <c r="D15" s="5">
        <f t="shared" si="0"/>
        <v>1.2</v>
      </c>
      <c r="E15" s="6">
        <v>106</v>
      </c>
      <c r="F15" s="7">
        <f t="shared" si="4"/>
        <v>105.11520754564967</v>
      </c>
      <c r="G15" s="7">
        <f t="shared" si="2"/>
        <v>0.78285768727528515</v>
      </c>
      <c r="H15" s="7">
        <f t="shared" si="3"/>
        <v>150.00000000000003</v>
      </c>
    </row>
    <row r="16" spans="1:8" x14ac:dyDescent="0.25">
      <c r="C16" s="8">
        <v>39</v>
      </c>
      <c r="D16" s="9">
        <f t="shared" si="0"/>
        <v>1.3</v>
      </c>
      <c r="E16" s="10">
        <v>122</v>
      </c>
      <c r="F16" s="11">
        <f t="shared" si="4"/>
        <v>119.77597934338633</v>
      </c>
      <c r="G16" s="11">
        <f t="shared" si="2"/>
        <v>4.9462678810443217</v>
      </c>
      <c r="H16" s="11">
        <f t="shared" si="3"/>
        <v>150.00000000000003</v>
      </c>
    </row>
    <row r="17" spans="3:8" x14ac:dyDescent="0.25">
      <c r="C17" s="4">
        <v>42</v>
      </c>
      <c r="D17" s="5">
        <f t="shared" si="0"/>
        <v>1.4</v>
      </c>
      <c r="E17" s="6">
        <v>136</v>
      </c>
      <c r="F17" s="7">
        <f t="shared" si="4"/>
        <v>134.9451539418306</v>
      </c>
      <c r="G17" s="7">
        <f t="shared" si="2"/>
        <v>1.1127002064355276</v>
      </c>
      <c r="H17" s="7">
        <f t="shared" si="3"/>
        <v>150.00000000000003</v>
      </c>
    </row>
    <row r="18" spans="3:8" x14ac:dyDescent="0.25">
      <c r="C18" s="8">
        <v>45</v>
      </c>
      <c r="D18" s="9">
        <f t="shared" si="0"/>
        <v>1.5</v>
      </c>
      <c r="E18" s="10">
        <v>152</v>
      </c>
      <c r="F18" s="11">
        <f t="shared" si="4"/>
        <v>150.5688200925525</v>
      </c>
      <c r="G18" s="11">
        <f t="shared" si="2"/>
        <v>2.0482759274814359</v>
      </c>
      <c r="H18" s="11">
        <f t="shared" si="3"/>
        <v>169.99999999999986</v>
      </c>
    </row>
    <row r="19" spans="3:8" x14ac:dyDescent="0.25">
      <c r="C19" s="4">
        <v>48</v>
      </c>
      <c r="D19" s="5">
        <f t="shared" si="0"/>
        <v>1.6</v>
      </c>
      <c r="E19" s="6">
        <v>170</v>
      </c>
      <c r="F19" s="7">
        <f t="shared" si="4"/>
        <v>166.598783318751</v>
      </c>
      <c r="G19" s="7">
        <f t="shared" si="2"/>
        <v>11.568274912806439</v>
      </c>
      <c r="H19" s="7">
        <f t="shared" si="3"/>
        <v>175.00000000000003</v>
      </c>
    </row>
    <row r="20" spans="3:8" x14ac:dyDescent="0.25">
      <c r="C20" s="8">
        <v>51</v>
      </c>
      <c r="D20" s="9">
        <f t="shared" si="0"/>
        <v>1.7</v>
      </c>
      <c r="E20" s="10">
        <v>187</v>
      </c>
      <c r="F20" s="11">
        <f t="shared" si="4"/>
        <v>182.99195970636836</v>
      </c>
      <c r="G20" s="11">
        <f t="shared" si="2"/>
        <v>16.064386995374782</v>
      </c>
      <c r="H20" s="11">
        <f t="shared" si="3"/>
        <v>175.00000000000003</v>
      </c>
    </row>
    <row r="21" spans="3:8" x14ac:dyDescent="0.25">
      <c r="C21" s="4">
        <v>54</v>
      </c>
      <c r="D21" s="5">
        <f t="shared" si="0"/>
        <v>1.8</v>
      </c>
      <c r="E21" s="6">
        <v>205</v>
      </c>
      <c r="F21" s="7">
        <f t="shared" si="4"/>
        <v>199.70983397785091</v>
      </c>
      <c r="G21" s="7">
        <f t="shared" si="2"/>
        <v>27.98585654190077</v>
      </c>
      <c r="H21" s="7">
        <f>(E21-E20)/(D21-D20)</f>
        <v>179.99999999999983</v>
      </c>
    </row>
    <row r="22" spans="3:8" x14ac:dyDescent="0.25">
      <c r="C22" s="12"/>
      <c r="D22" s="13"/>
      <c r="E22" s="14"/>
      <c r="F22" s="15"/>
      <c r="G22" s="15"/>
      <c r="H22" s="15"/>
    </row>
  </sheetData>
  <phoneticPr fontId="2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zoomScale="70" zoomScaleNormal="70" workbookViewId="0">
      <selection activeCell="A5" sqref="A5"/>
    </sheetView>
  </sheetViews>
  <sheetFormatPr defaultColWidth="11" defaultRowHeight="15.75" x14ac:dyDescent="0.25"/>
  <cols>
    <col min="1" max="1" width="11.625" bestFit="1" customWidth="1"/>
    <col min="2" max="2" width="4.5" customWidth="1"/>
    <col min="7" max="7" width="11.375" bestFit="1" customWidth="1"/>
    <col min="8" max="8" width="9" customWidth="1"/>
  </cols>
  <sheetData>
    <row r="1" spans="1:8" x14ac:dyDescent="0.25">
      <c r="E1" s="16" t="s">
        <v>6</v>
      </c>
      <c r="F1" s="16" t="s">
        <v>7</v>
      </c>
      <c r="H1" t="s">
        <v>6</v>
      </c>
    </row>
    <row r="2" spans="1:8" x14ac:dyDescent="0.25">
      <c r="A2" s="16" t="s">
        <v>3</v>
      </c>
      <c r="C2" s="1" t="s">
        <v>0</v>
      </c>
      <c r="D2" s="2" t="s">
        <v>1</v>
      </c>
      <c r="E2" s="2" t="s">
        <v>2</v>
      </c>
      <c r="F2" s="2" t="s">
        <v>2</v>
      </c>
      <c r="G2" s="2" t="s">
        <v>8</v>
      </c>
      <c r="H2" s="2" t="s">
        <v>16</v>
      </c>
    </row>
    <row r="3" spans="1:8" x14ac:dyDescent="0.25">
      <c r="A3" s="29" t="s">
        <v>18</v>
      </c>
      <c r="C3" s="4">
        <v>0</v>
      </c>
      <c r="D3" s="5">
        <f>C3/30</f>
        <v>0</v>
      </c>
      <c r="E3" s="6">
        <v>0</v>
      </c>
      <c r="F3" s="7">
        <f>$A$5/$A$7*D3+$A$5/$A$7^2*(EXP(-$A$7*D3)-1)</f>
        <v>0</v>
      </c>
      <c r="G3" s="7">
        <f>(F3-E3)^2</f>
        <v>0</v>
      </c>
      <c r="H3" s="26">
        <v>0</v>
      </c>
    </row>
    <row r="4" spans="1:8" x14ac:dyDescent="0.25">
      <c r="A4" s="17" t="s">
        <v>21</v>
      </c>
      <c r="C4" s="8">
        <v>3</v>
      </c>
      <c r="D4" s="9">
        <f t="shared" ref="D4:D22" si="0">C4/30</f>
        <v>0.1</v>
      </c>
      <c r="E4" s="10">
        <v>2</v>
      </c>
      <c r="F4" s="11">
        <f t="shared" ref="F4:F11" si="1">$A$5/$A$7*D4+$A$5/$A$7^2*(EXP(-$A$7*D4)-1)</f>
        <v>1.0507858917194319</v>
      </c>
      <c r="G4" s="11">
        <f t="shared" ref="G4:G22" si="2">(F4-E4)^2</f>
        <v>0.90100742335887396</v>
      </c>
      <c r="H4" s="27">
        <f>(E5-E3)/(D5-D3)</f>
        <v>25</v>
      </c>
    </row>
    <row r="5" spans="1:8" x14ac:dyDescent="0.25">
      <c r="A5" s="18">
        <f>Model!A5</f>
        <v>218.08248068159708</v>
      </c>
      <c r="C5" s="4">
        <v>6</v>
      </c>
      <c r="D5" s="5">
        <f t="shared" si="0"/>
        <v>0.2</v>
      </c>
      <c r="E5" s="6">
        <v>5</v>
      </c>
      <c r="F5" s="7">
        <f t="shared" si="1"/>
        <v>4.0531832570494544</v>
      </c>
      <c r="G5" s="7">
        <f t="shared" si="2"/>
        <v>0.89646194473147955</v>
      </c>
      <c r="H5" s="26">
        <f t="shared" ref="H5:H21" si="3">(E6-E4)/(D6-D4)</f>
        <v>45.000000000000007</v>
      </c>
    </row>
    <row r="6" spans="1:8" x14ac:dyDescent="0.25">
      <c r="A6" s="17" t="s">
        <v>4</v>
      </c>
      <c r="C6" s="8">
        <v>9</v>
      </c>
      <c r="D6" s="9">
        <f t="shared" si="0"/>
        <v>0.3</v>
      </c>
      <c r="E6" s="10">
        <v>11</v>
      </c>
      <c r="F6" s="11">
        <f t="shared" si="1"/>
        <v>8.8002423883047385</v>
      </c>
      <c r="G6" s="11">
        <f t="shared" si="2"/>
        <v>4.8389335502112409</v>
      </c>
      <c r="H6" s="27">
        <f t="shared" si="3"/>
        <v>60</v>
      </c>
    </row>
    <row r="7" spans="1:8" x14ac:dyDescent="0.25">
      <c r="A7" s="18">
        <f>Model!A7</f>
        <v>1.1209472156974383</v>
      </c>
      <c r="C7" s="4">
        <v>12</v>
      </c>
      <c r="D7" s="5">
        <f t="shared" si="0"/>
        <v>0.4</v>
      </c>
      <c r="E7" s="6">
        <v>17</v>
      </c>
      <c r="F7" s="7">
        <f t="shared" si="1"/>
        <v>15.106958612500819</v>
      </c>
      <c r="G7" s="7">
        <f t="shared" si="2"/>
        <v>3.5836056947848256</v>
      </c>
      <c r="H7" s="26">
        <f t="shared" si="3"/>
        <v>65</v>
      </c>
    </row>
    <row r="8" spans="1:8" x14ac:dyDescent="0.25">
      <c r="A8" s="17" t="s">
        <v>5</v>
      </c>
      <c r="C8" s="8">
        <v>15</v>
      </c>
      <c r="D8" s="9">
        <f t="shared" si="0"/>
        <v>0.5</v>
      </c>
      <c r="E8" s="10">
        <v>24</v>
      </c>
      <c r="F8" s="11">
        <f t="shared" si="1"/>
        <v>22.807945230574973</v>
      </c>
      <c r="G8" s="11">
        <f t="shared" si="2"/>
        <v>1.4209945733089553</v>
      </c>
      <c r="H8" s="27">
        <f t="shared" si="3"/>
        <v>100.00000000000003</v>
      </c>
    </row>
    <row r="9" spans="1:8" x14ac:dyDescent="0.25">
      <c r="A9" s="18">
        <f>Model!A9</f>
        <v>0.8286242518067356</v>
      </c>
      <c r="C9" s="4">
        <v>18</v>
      </c>
      <c r="D9" s="5">
        <f t="shared" si="0"/>
        <v>0.6</v>
      </c>
      <c r="E9" s="6">
        <v>37</v>
      </c>
      <c r="F9" s="7">
        <f t="shared" si="1"/>
        <v>31.755353219118092</v>
      </c>
      <c r="G9" s="7">
        <f t="shared" si="2"/>
        <v>27.506319856214958</v>
      </c>
      <c r="H9" s="26">
        <f t="shared" si="3"/>
        <v>90.000000000000014</v>
      </c>
    </row>
    <row r="10" spans="1:8" x14ac:dyDescent="0.25">
      <c r="A10" s="17" t="s">
        <v>9</v>
      </c>
      <c r="C10" s="8">
        <v>21</v>
      </c>
      <c r="D10" s="9">
        <f t="shared" si="0"/>
        <v>0.7</v>
      </c>
      <c r="E10" s="10">
        <v>42</v>
      </c>
      <c r="F10" s="11">
        <f t="shared" si="1"/>
        <v>41.817011527816462</v>
      </c>
      <c r="G10" s="11">
        <f t="shared" si="2"/>
        <v>3.3484780952065613E-2</v>
      </c>
      <c r="H10" s="27">
        <f t="shared" si="3"/>
        <v>74.999999999999972</v>
      </c>
    </row>
    <row r="11" spans="1:8" x14ac:dyDescent="0.25">
      <c r="A11" s="18">
        <f>SUM(G3:G22)</f>
        <v>125.2249197633306</v>
      </c>
      <c r="C11" s="4">
        <v>24</v>
      </c>
      <c r="D11" s="5">
        <f t="shared" si="0"/>
        <v>0.8</v>
      </c>
      <c r="E11" s="6">
        <v>52</v>
      </c>
      <c r="F11" s="7">
        <f t="shared" si="1"/>
        <v>52.874764580541182</v>
      </c>
      <c r="G11" s="7">
        <f t="shared" si="2"/>
        <v>0.76521307136939032</v>
      </c>
      <c r="H11" s="26">
        <f t="shared" si="3"/>
        <v>104.99999999999997</v>
      </c>
    </row>
    <row r="12" spans="1:8" x14ac:dyDescent="0.25">
      <c r="C12" s="8">
        <v>27</v>
      </c>
      <c r="D12" s="9">
        <f t="shared" si="0"/>
        <v>0.9</v>
      </c>
      <c r="E12" s="10">
        <v>63</v>
      </c>
      <c r="F12" s="11">
        <f t="shared" ref="F12:F22" si="4">$A$5/$A$7*D12+$A$5/$A$7^2*(EXP(-$A$7*D12)-1)</f>
        <v>64.822986068526035</v>
      </c>
      <c r="G12" s="11">
        <f t="shared" si="2"/>
        <v>3.3232782060400088</v>
      </c>
      <c r="H12" s="27">
        <f t="shared" si="3"/>
        <v>115.00000000000003</v>
      </c>
    </row>
    <row r="13" spans="1:8" x14ac:dyDescent="0.25">
      <c r="C13" s="4">
        <v>30</v>
      </c>
      <c r="D13" s="5">
        <f t="shared" si="0"/>
        <v>1</v>
      </c>
      <c r="E13" s="6">
        <v>75</v>
      </c>
      <c r="F13" s="7">
        <f t="shared" si="4"/>
        <v>77.567250341547137</v>
      </c>
      <c r="G13" s="7">
        <f t="shared" si="2"/>
        <v>6.5907743161738903</v>
      </c>
      <c r="H13" s="26">
        <f t="shared" si="3"/>
        <v>119.99999999999996</v>
      </c>
    </row>
    <row r="14" spans="1:8" x14ac:dyDescent="0.25">
      <c r="C14" s="8">
        <v>33</v>
      </c>
      <c r="D14" s="9">
        <f t="shared" si="0"/>
        <v>1.1000000000000001</v>
      </c>
      <c r="E14" s="10">
        <v>87</v>
      </c>
      <c r="F14" s="11">
        <f t="shared" si="4"/>
        <v>91.02314468534459</v>
      </c>
      <c r="G14" s="11">
        <f t="shared" si="2"/>
        <v>16.185693159216424</v>
      </c>
      <c r="H14" s="11">
        <f t="shared" si="3"/>
        <v>135.00000000000003</v>
      </c>
    </row>
    <row r="15" spans="1:8" x14ac:dyDescent="0.25">
      <c r="C15" s="4">
        <v>36</v>
      </c>
      <c r="D15" s="5">
        <f t="shared" si="0"/>
        <v>1.2</v>
      </c>
      <c r="E15" s="6">
        <v>102</v>
      </c>
      <c r="F15" s="7">
        <f t="shared" si="4"/>
        <v>105.11520754564967</v>
      </c>
      <c r="G15" s="7">
        <f t="shared" si="2"/>
        <v>9.7045180524726256</v>
      </c>
      <c r="H15" s="7">
        <f t="shared" si="3"/>
        <v>150.00000000000003</v>
      </c>
    </row>
    <row r="16" spans="1:8" x14ac:dyDescent="0.25">
      <c r="C16" s="8">
        <v>39</v>
      </c>
      <c r="D16" s="9">
        <f t="shared" si="0"/>
        <v>1.3</v>
      </c>
      <c r="E16" s="10">
        <v>117</v>
      </c>
      <c r="F16" s="11">
        <f t="shared" si="4"/>
        <v>119.77597934338633</v>
      </c>
      <c r="G16" s="11">
        <f t="shared" si="2"/>
        <v>7.706061314907573</v>
      </c>
      <c r="H16" s="11">
        <f t="shared" si="3"/>
        <v>150.00000000000003</v>
      </c>
    </row>
    <row r="17" spans="3:8" x14ac:dyDescent="0.25">
      <c r="C17" s="4">
        <v>42</v>
      </c>
      <c r="D17" s="5">
        <f t="shared" si="0"/>
        <v>1.4</v>
      </c>
      <c r="E17" s="6">
        <v>132</v>
      </c>
      <c r="F17" s="7">
        <f t="shared" si="4"/>
        <v>134.9451539418306</v>
      </c>
      <c r="G17" s="7">
        <f t="shared" si="2"/>
        <v>8.6739317410803043</v>
      </c>
      <c r="H17" s="7">
        <f t="shared" si="3"/>
        <v>150.00000000000003</v>
      </c>
    </row>
    <row r="18" spans="3:8" x14ac:dyDescent="0.25">
      <c r="C18" s="8">
        <v>45</v>
      </c>
      <c r="D18" s="9">
        <f t="shared" si="0"/>
        <v>1.5</v>
      </c>
      <c r="E18" s="10">
        <v>147</v>
      </c>
      <c r="F18" s="11">
        <f t="shared" si="4"/>
        <v>150.5688200925525</v>
      </c>
      <c r="G18" s="11">
        <f t="shared" si="2"/>
        <v>12.736476853006431</v>
      </c>
      <c r="H18" s="11">
        <f t="shared" si="3"/>
        <v>154.99999999999986</v>
      </c>
    </row>
    <row r="19" spans="3:8" x14ac:dyDescent="0.25">
      <c r="C19" s="4">
        <v>48</v>
      </c>
      <c r="D19" s="5">
        <f t="shared" si="0"/>
        <v>1.6</v>
      </c>
      <c r="E19" s="6">
        <v>163</v>
      </c>
      <c r="F19" s="7">
        <f t="shared" si="4"/>
        <v>166.598783318751</v>
      </c>
      <c r="G19" s="7">
        <f t="shared" si="2"/>
        <v>12.951241375320487</v>
      </c>
      <c r="H19" s="7">
        <f t="shared" si="3"/>
        <v>170.00000000000003</v>
      </c>
    </row>
    <row r="20" spans="3:8" x14ac:dyDescent="0.25">
      <c r="C20" s="8">
        <v>51</v>
      </c>
      <c r="D20" s="9">
        <f t="shared" si="0"/>
        <v>1.7</v>
      </c>
      <c r="E20" s="10">
        <v>181</v>
      </c>
      <c r="F20" s="11">
        <f t="shared" si="4"/>
        <v>182.99195970636836</v>
      </c>
      <c r="G20" s="11">
        <f t="shared" si="2"/>
        <v>3.9679034717951329</v>
      </c>
      <c r="H20" s="11">
        <f t="shared" si="3"/>
        <v>175.00000000000003</v>
      </c>
    </row>
    <row r="21" spans="3:8" x14ac:dyDescent="0.25">
      <c r="C21" s="4">
        <v>54</v>
      </c>
      <c r="D21" s="5">
        <f t="shared" si="0"/>
        <v>1.8</v>
      </c>
      <c r="E21" s="6">
        <v>198</v>
      </c>
      <c r="F21" s="7">
        <f t="shared" si="4"/>
        <v>199.70983397785091</v>
      </c>
      <c r="G21" s="7">
        <f t="shared" si="2"/>
        <v>2.9235322318134518</v>
      </c>
      <c r="H21" s="7">
        <f t="shared" si="3"/>
        <v>175.00000000000003</v>
      </c>
    </row>
    <row r="22" spans="3:8" x14ac:dyDescent="0.25">
      <c r="C22" s="12">
        <v>57</v>
      </c>
      <c r="D22" s="13">
        <f t="shared" si="0"/>
        <v>1.9</v>
      </c>
      <c r="E22" s="14">
        <v>216</v>
      </c>
      <c r="F22" s="15">
        <f t="shared" si="4"/>
        <v>216.71797503199795</v>
      </c>
      <c r="G22" s="15">
        <f t="shared" si="2"/>
        <v>0.51548814657246</v>
      </c>
      <c r="H22" s="15">
        <f t="shared" ref="H22" si="5">(E22-E21)/(D22-D21)</f>
        <v>180.00000000000023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zoomScale="85" zoomScaleNormal="85" workbookViewId="0">
      <selection activeCell="A5" sqref="A5"/>
    </sheetView>
  </sheetViews>
  <sheetFormatPr defaultColWidth="11" defaultRowHeight="15.75" x14ac:dyDescent="0.25"/>
  <cols>
    <col min="1" max="1" width="11.625" bestFit="1" customWidth="1"/>
    <col min="2" max="2" width="4.5" customWidth="1"/>
    <col min="7" max="7" width="11.375" bestFit="1" customWidth="1"/>
    <col min="8" max="8" width="9" customWidth="1"/>
  </cols>
  <sheetData>
    <row r="1" spans="1:8" x14ac:dyDescent="0.25">
      <c r="E1" s="16" t="s">
        <v>6</v>
      </c>
      <c r="F1" s="16" t="s">
        <v>7</v>
      </c>
      <c r="H1" t="s">
        <v>6</v>
      </c>
    </row>
    <row r="2" spans="1:8" x14ac:dyDescent="0.25">
      <c r="A2" s="16" t="s">
        <v>3</v>
      </c>
      <c r="C2" s="1" t="s">
        <v>0</v>
      </c>
      <c r="D2" s="2" t="s">
        <v>1</v>
      </c>
      <c r="E2" s="2" t="s">
        <v>2</v>
      </c>
      <c r="F2" s="2" t="s">
        <v>2</v>
      </c>
      <c r="G2" s="2" t="s">
        <v>8</v>
      </c>
      <c r="H2" s="2" t="s">
        <v>16</v>
      </c>
    </row>
    <row r="3" spans="1:8" x14ac:dyDescent="0.25">
      <c r="A3" s="29" t="s">
        <v>19</v>
      </c>
      <c r="C3" s="3">
        <v>0</v>
      </c>
      <c r="D3" s="19">
        <f>C3/30</f>
        <v>0</v>
      </c>
      <c r="E3" s="3">
        <v>188</v>
      </c>
      <c r="F3" s="7">
        <f>$E$3+($E$4-$E$3)/($D$4-$D$3)/$A$9*(1-EXP(-$A$9*D3))</f>
        <v>188</v>
      </c>
      <c r="G3" s="7">
        <f>(F3-E3)^2</f>
        <v>0</v>
      </c>
      <c r="H3" s="26">
        <f>(E4-E3)/(D4-D3)</f>
        <v>225</v>
      </c>
    </row>
    <row r="4" spans="1:8" x14ac:dyDescent="0.25">
      <c r="A4" s="17" t="s">
        <v>21</v>
      </c>
      <c r="C4" s="20">
        <v>2</v>
      </c>
      <c r="D4" s="21">
        <f t="shared" ref="D4:D22" si="0">C4/30</f>
        <v>6.6666666666666666E-2</v>
      </c>
      <c r="E4" s="20">
        <v>203</v>
      </c>
      <c r="F4" s="11">
        <f t="shared" ref="F4:F15" si="1">$E$3+($E$4-$E$3)/($D$4-$D$3)/$A$9*(1-EXP(-$A$9*D4))</f>
        <v>202.59321275726245</v>
      </c>
      <c r="G4" s="11">
        <f t="shared" ref="G4:G15" si="2">(F4-E4)^2</f>
        <v>0.16547586085401883</v>
      </c>
      <c r="H4" s="27">
        <f>(E5-E3)/(D5-D3)</f>
        <v>187.5</v>
      </c>
    </row>
    <row r="5" spans="1:8" x14ac:dyDescent="0.25">
      <c r="A5" s="18">
        <f>Model!A5</f>
        <v>218.08248068159708</v>
      </c>
      <c r="C5" s="3">
        <v>4</v>
      </c>
      <c r="D5" s="19">
        <f t="shared" si="0"/>
        <v>0.13333333333333333</v>
      </c>
      <c r="E5" s="3">
        <v>213</v>
      </c>
      <c r="F5" s="7">
        <f t="shared" si="1"/>
        <v>216.4021350223997</v>
      </c>
      <c r="G5" s="7">
        <f t="shared" si="2"/>
        <v>11.574522710638639</v>
      </c>
      <c r="H5" s="26">
        <f t="shared" ref="H5:H21" si="3">(E6-E4)/(D6-D4)</f>
        <v>164.99999999999997</v>
      </c>
    </row>
    <row r="6" spans="1:8" x14ac:dyDescent="0.25">
      <c r="A6" s="17" t="s">
        <v>4</v>
      </c>
      <c r="C6" s="20">
        <v>6</v>
      </c>
      <c r="D6" s="21">
        <f t="shared" si="0"/>
        <v>0.2</v>
      </c>
      <c r="E6" s="20">
        <v>225</v>
      </c>
      <c r="F6" s="11">
        <f t="shared" si="1"/>
        <v>229.46891732019816</v>
      </c>
      <c r="G6" s="11">
        <f t="shared" si="2"/>
        <v>19.971222014767093</v>
      </c>
      <c r="H6" s="27">
        <f t="shared" si="3"/>
        <v>172.5</v>
      </c>
    </row>
    <row r="7" spans="1:8" x14ac:dyDescent="0.25">
      <c r="A7" s="18">
        <f>Model!A7</f>
        <v>1.1209472156974383</v>
      </c>
      <c r="C7" s="3">
        <v>8</v>
      </c>
      <c r="D7" s="19">
        <f t="shared" si="0"/>
        <v>0.26666666666666666</v>
      </c>
      <c r="E7" s="3">
        <v>236</v>
      </c>
      <c r="F7" s="7">
        <f t="shared" si="1"/>
        <v>241.83344485824654</v>
      </c>
      <c r="G7" s="7">
        <f t="shared" si="2"/>
        <v>34.029078914202962</v>
      </c>
      <c r="H7" s="26">
        <f t="shared" si="3"/>
        <v>165.00000000000003</v>
      </c>
    </row>
    <row r="8" spans="1:8" x14ac:dyDescent="0.25">
      <c r="A8" s="17" t="s">
        <v>5</v>
      </c>
      <c r="C8" s="20">
        <v>10</v>
      </c>
      <c r="D8" s="21">
        <f t="shared" si="0"/>
        <v>0.33333333333333331</v>
      </c>
      <c r="E8" s="20">
        <v>247</v>
      </c>
      <c r="F8" s="11">
        <f t="shared" si="1"/>
        <v>253.5334592730359</v>
      </c>
      <c r="G8" s="11">
        <f t="shared" si="2"/>
        <v>42.686090072418814</v>
      </c>
      <c r="H8" s="27">
        <f t="shared" si="3"/>
        <v>157.49999999999997</v>
      </c>
    </row>
    <row r="9" spans="1:8" x14ac:dyDescent="0.25">
      <c r="A9" s="18">
        <f>Model!A9</f>
        <v>0.8286242518067356</v>
      </c>
      <c r="C9" s="3">
        <v>12</v>
      </c>
      <c r="D9" s="19">
        <f t="shared" si="0"/>
        <v>0.4</v>
      </c>
      <c r="E9" s="3">
        <v>257</v>
      </c>
      <c r="F9" s="7">
        <f t="shared" si="1"/>
        <v>264.60467383299681</v>
      </c>
      <c r="G9" s="7">
        <f t="shared" si="2"/>
        <v>57.831064106266382</v>
      </c>
      <c r="H9" s="26">
        <f t="shared" si="3"/>
        <v>157.49999999999997</v>
      </c>
    </row>
    <row r="10" spans="1:8" x14ac:dyDescent="0.25">
      <c r="A10" s="17" t="s">
        <v>9</v>
      </c>
      <c r="C10" s="20">
        <v>14</v>
      </c>
      <c r="D10" s="21">
        <f t="shared" si="0"/>
        <v>0.46666666666666667</v>
      </c>
      <c r="E10" s="20">
        <v>268</v>
      </c>
      <c r="F10" s="11">
        <f t="shared" si="1"/>
        <v>275.08088245012078</v>
      </c>
      <c r="G10" s="11">
        <f t="shared" si="2"/>
        <v>50.138896272428497</v>
      </c>
      <c r="H10" s="27">
        <f t="shared" si="3"/>
        <v>165.00000000000003</v>
      </c>
    </row>
    <row r="11" spans="1:8" x14ac:dyDescent="0.25">
      <c r="A11" s="18">
        <f>SUM(G3:G22)</f>
        <v>442.88978417572952</v>
      </c>
      <c r="C11" s="3">
        <v>16</v>
      </c>
      <c r="D11" s="19">
        <f t="shared" si="0"/>
        <v>0.53333333333333333</v>
      </c>
      <c r="E11" s="3">
        <v>279</v>
      </c>
      <c r="F11" s="7">
        <f t="shared" si="1"/>
        <v>284.99406283291427</v>
      </c>
      <c r="G11" s="7">
        <f t="shared" si="2"/>
        <v>35.928789244924204</v>
      </c>
      <c r="H11" s="26">
        <f t="shared" si="3"/>
        <v>150.00000000000003</v>
      </c>
    </row>
    <row r="12" spans="1:8" x14ac:dyDescent="0.25">
      <c r="C12" s="20">
        <v>18</v>
      </c>
      <c r="D12" s="21">
        <f t="shared" si="0"/>
        <v>0.6</v>
      </c>
      <c r="E12" s="20">
        <v>288</v>
      </c>
      <c r="F12" s="11">
        <f t="shared" si="1"/>
        <v>294.37447409555097</v>
      </c>
      <c r="G12" s="11">
        <f t="shared" si="2"/>
        <v>40.633919994850302</v>
      </c>
      <c r="H12" s="27">
        <f t="shared" si="3"/>
        <v>135.00000000000003</v>
      </c>
    </row>
    <row r="13" spans="1:8" x14ac:dyDescent="0.25">
      <c r="C13" s="4">
        <v>20</v>
      </c>
      <c r="D13" s="5">
        <f t="shared" si="0"/>
        <v>0.66666666666666663</v>
      </c>
      <c r="E13" s="6">
        <v>297</v>
      </c>
      <c r="F13" s="7">
        <f t="shared" si="1"/>
        <v>303.25074912116554</v>
      </c>
      <c r="G13" s="7">
        <f t="shared" si="2"/>
        <v>39.071864575751775</v>
      </c>
      <c r="H13" s="26">
        <f t="shared" si="3"/>
        <v>142.50000000000003</v>
      </c>
    </row>
    <row r="14" spans="1:8" x14ac:dyDescent="0.25">
      <c r="C14" s="8">
        <v>22</v>
      </c>
      <c r="D14" s="9">
        <f t="shared" si="0"/>
        <v>0.73333333333333328</v>
      </c>
      <c r="E14" s="10">
        <v>307</v>
      </c>
      <c r="F14" s="11">
        <f t="shared" si="1"/>
        <v>311.64998196121934</v>
      </c>
      <c r="G14" s="11">
        <f t="shared" si="2"/>
        <v>21.622332239665251</v>
      </c>
      <c r="H14" s="11">
        <f t="shared" si="3"/>
        <v>142.49999999999991</v>
      </c>
    </row>
    <row r="15" spans="1:8" x14ac:dyDescent="0.25">
      <c r="C15" s="4">
        <v>24</v>
      </c>
      <c r="D15" s="5">
        <f t="shared" si="0"/>
        <v>0.8</v>
      </c>
      <c r="E15" s="6">
        <v>316</v>
      </c>
      <c r="F15" s="7">
        <f t="shared" si="1"/>
        <v>319.59781053771769</v>
      </c>
      <c r="G15" s="7">
        <f t="shared" si="2"/>
        <v>12.944240665312465</v>
      </c>
      <c r="H15" s="7">
        <f t="shared" si="3"/>
        <v>134.99999999999991</v>
      </c>
    </row>
    <row r="16" spans="1:8" x14ac:dyDescent="0.25">
      <c r="C16" s="8">
        <v>26</v>
      </c>
      <c r="D16" s="9">
        <f t="shared" si="0"/>
        <v>0.8666666666666667</v>
      </c>
      <c r="E16" s="10">
        <v>325</v>
      </c>
      <c r="F16" s="11">
        <f t="shared" ref="F16:F22" si="4">$E$3+($E$4-$E$3)/($D$4-$D$3)/$A$9*(1-EXP(-$A$9*D16))</f>
        <v>327.1184949007195</v>
      </c>
      <c r="G16" s="11">
        <f t="shared" ref="G16:G22" si="5">(F16-E16)^2</f>
        <v>4.4880206443745125</v>
      </c>
      <c r="H16" s="11">
        <f t="shared" si="3"/>
        <v>135.00000000000003</v>
      </c>
    </row>
    <row r="17" spans="3:8" x14ac:dyDescent="0.25">
      <c r="C17" s="4">
        <v>28</v>
      </c>
      <c r="D17" s="5">
        <f t="shared" si="0"/>
        <v>0.93333333333333335</v>
      </c>
      <c r="E17" s="6">
        <v>334</v>
      </c>
      <c r="F17" s="7">
        <f t="shared" si="4"/>
        <v>334.2349912800135</v>
      </c>
      <c r="G17" s="7">
        <f t="shared" si="5"/>
        <v>5.5220901682384575E-2</v>
      </c>
      <c r="H17" s="7">
        <f t="shared" si="3"/>
        <v>127.50000000000003</v>
      </c>
    </row>
    <row r="18" spans="3:8" x14ac:dyDescent="0.25">
      <c r="C18" s="8">
        <v>30</v>
      </c>
      <c r="D18" s="9">
        <f t="shared" si="0"/>
        <v>1</v>
      </c>
      <c r="E18" s="10">
        <v>342</v>
      </c>
      <c r="F18" s="11">
        <f t="shared" si="4"/>
        <v>340.96902215699748</v>
      </c>
      <c r="G18" s="11">
        <f t="shared" si="5"/>
        <v>1.0629153127621238</v>
      </c>
      <c r="H18" s="11">
        <f t="shared" si="3"/>
        <v>112.50000000000003</v>
      </c>
    </row>
    <row r="19" spans="3:8" x14ac:dyDescent="0.25">
      <c r="C19" s="4">
        <v>32</v>
      </c>
      <c r="D19" s="5">
        <f t="shared" si="0"/>
        <v>1.0666666666666667</v>
      </c>
      <c r="E19" s="6">
        <v>349</v>
      </c>
      <c r="F19" s="7">
        <f t="shared" si="4"/>
        <v>347.34114257064857</v>
      </c>
      <c r="G19" s="7">
        <f t="shared" si="5"/>
        <v>2.7518079709144292</v>
      </c>
      <c r="H19" s="7">
        <f t="shared" si="3"/>
        <v>112.50000000000003</v>
      </c>
    </row>
    <row r="20" spans="3:8" x14ac:dyDescent="0.25">
      <c r="C20" s="8">
        <v>34</v>
      </c>
      <c r="D20" s="9">
        <f t="shared" si="0"/>
        <v>1.1333333333333333</v>
      </c>
      <c r="E20" s="10">
        <v>357</v>
      </c>
      <c r="F20" s="11">
        <f t="shared" si="4"/>
        <v>353.37080285997808</v>
      </c>
      <c r="G20" s="11">
        <f t="shared" si="5"/>
        <v>13.17107188114325</v>
      </c>
      <c r="H20" s="11">
        <f t="shared" si="3"/>
        <v>112.50000000000003</v>
      </c>
    </row>
    <row r="21" spans="3:8" x14ac:dyDescent="0.25">
      <c r="C21" s="4">
        <v>36</v>
      </c>
      <c r="D21" s="5">
        <f t="shared" si="0"/>
        <v>1.2</v>
      </c>
      <c r="E21" s="6">
        <v>364</v>
      </c>
      <c r="F21" s="7">
        <f t="shared" si="4"/>
        <v>359.07640803448629</v>
      </c>
      <c r="G21" s="7">
        <f t="shared" si="5"/>
        <v>24.241757842871142</v>
      </c>
      <c r="H21" s="7">
        <f t="shared" si="3"/>
        <v>97.500000000000028</v>
      </c>
    </row>
    <row r="22" spans="3:8" x14ac:dyDescent="0.25">
      <c r="C22" s="12">
        <v>38</v>
      </c>
      <c r="D22" s="13">
        <f t="shared" si="0"/>
        <v>1.2666666666666666</v>
      </c>
      <c r="E22" s="14">
        <v>370</v>
      </c>
      <c r="F22" s="15">
        <f t="shared" si="4"/>
        <v>364.47537395384074</v>
      </c>
      <c r="G22" s="15">
        <f t="shared" si="5"/>
        <v>30.521492949901248</v>
      </c>
      <c r="H22" s="15">
        <f t="shared" ref="H22" si="6">(E22-E21)/(D22-D21)</f>
        <v>90.000000000000014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1017"/>
  <sheetViews>
    <sheetView zoomScale="130" zoomScaleNormal="130" workbookViewId="0">
      <selection activeCell="B15" sqref="B15"/>
    </sheetView>
  </sheetViews>
  <sheetFormatPr defaultColWidth="11" defaultRowHeight="15.75" x14ac:dyDescent="0.25"/>
  <cols>
    <col min="2" max="2" width="4.125" customWidth="1"/>
    <col min="3" max="4" width="10.875" style="16"/>
    <col min="5" max="5" width="10.625" style="16" customWidth="1"/>
    <col min="7" max="7" width="12.125" bestFit="1" customWidth="1"/>
  </cols>
  <sheetData>
    <row r="1" spans="1:7" x14ac:dyDescent="0.25">
      <c r="C1" s="16" t="s">
        <v>10</v>
      </c>
      <c r="D1" s="16" t="s">
        <v>11</v>
      </c>
      <c r="E1" s="16" t="s">
        <v>12</v>
      </c>
    </row>
    <row r="2" spans="1:7" x14ac:dyDescent="0.25">
      <c r="A2" t="s">
        <v>3</v>
      </c>
      <c r="C2" s="16">
        <v>0</v>
      </c>
      <c r="D2" s="23">
        <f>IF(C2&lt;=$A$13,$A$5/$A$7*C2+$A$5/$A$7^2*(EXP(-$A$7*C2)-1),$A$19+$A$21*EXP(-$A$9*C2))</f>
        <v>0</v>
      </c>
      <c r="E2" s="23">
        <f>IF(C2&lt;=$A$13,$A$5/$A$7-$A$5/$A$7*EXP(-$A$7*C2),-$A$9*$A$21*EXP(-$A$9*C2))</f>
        <v>0</v>
      </c>
    </row>
    <row r="3" spans="1:7" x14ac:dyDescent="0.25">
      <c r="C3" s="16">
        <v>0.01</v>
      </c>
      <c r="D3" s="23">
        <f t="shared" ref="D3:D66" si="0">IF(C3&lt;=$A$13,$A$5/$A$7*C3+$A$5/$A$7^2*(EXP(-$A$7*C3)-1),$A$19+$A$21*EXP(-$A$9*C3))</f>
        <v>1.0863494797649587E-2</v>
      </c>
      <c r="E3" s="23">
        <f t="shared" ref="E3:E66" si="1">IF(C3&lt;=$A$13,$A$5/$A$7-$A$5/$A$7*EXP(-$A$7*C3),-$A$9*$A$21*EXP(-$A$9*C3))</f>
        <v>2.1686474025698033</v>
      </c>
    </row>
    <row r="4" spans="1:7" x14ac:dyDescent="0.25">
      <c r="A4" s="17" t="s">
        <v>21</v>
      </c>
      <c r="C4" s="16">
        <v>0.02</v>
      </c>
      <c r="D4" s="23">
        <f t="shared" si="0"/>
        <v>4.3292369546853671E-2</v>
      </c>
      <c r="E4" s="23">
        <f t="shared" si="1"/>
        <v>4.313121152527458</v>
      </c>
    </row>
    <row r="5" spans="1:7" x14ac:dyDescent="0.25">
      <c r="A5" s="18">
        <v>218.08248068159708</v>
      </c>
      <c r="C5" s="16">
        <v>0.03</v>
      </c>
      <c r="D5" s="23">
        <f t="shared" si="0"/>
        <v>9.7046237542585345E-2</v>
      </c>
      <c r="E5" s="23">
        <f t="shared" si="1"/>
        <v>6.4336907106806507</v>
      </c>
    </row>
    <row r="6" spans="1:7" x14ac:dyDescent="0.25">
      <c r="A6" s="17" t="s">
        <v>4</v>
      </c>
      <c r="C6" s="16">
        <v>0.04</v>
      </c>
      <c r="D6" s="23">
        <f t="shared" si="0"/>
        <v>0.17188739164166567</v>
      </c>
      <c r="E6" s="23">
        <f t="shared" si="1"/>
        <v>8.5306225341896607</v>
      </c>
    </row>
    <row r="7" spans="1:7" x14ac:dyDescent="0.25">
      <c r="A7" s="24">
        <v>1.1209472156974383</v>
      </c>
      <c r="C7" s="16">
        <v>0.05</v>
      </c>
      <c r="D7" s="23">
        <f t="shared" si="0"/>
        <v>0.26758077439388295</v>
      </c>
      <c r="E7" s="23">
        <f t="shared" si="1"/>
        <v>10.604180110048873</v>
      </c>
    </row>
    <row r="8" spans="1:7" x14ac:dyDescent="0.25">
      <c r="A8" s="17" t="s">
        <v>5</v>
      </c>
      <c r="C8" s="16">
        <v>0.06</v>
      </c>
      <c r="D8" s="23">
        <f t="shared" si="0"/>
        <v>0.38389394850628555</v>
      </c>
      <c r="E8" s="23">
        <f t="shared" si="1"/>
        <v>12.654623988194601</v>
      </c>
    </row>
    <row r="9" spans="1:7" x14ac:dyDescent="0.25">
      <c r="A9" s="24">
        <v>0.8286242518067356</v>
      </c>
      <c r="C9" s="16">
        <v>7.0000000000000007E-2</v>
      </c>
      <c r="D9" s="23">
        <f t="shared" si="0"/>
        <v>0.52059706763656699</v>
      </c>
      <c r="E9" s="23">
        <f t="shared" si="1"/>
        <v>14.68221181424434</v>
      </c>
    </row>
    <row r="10" spans="1:7" x14ac:dyDescent="0.25">
      <c r="A10" s="17" t="s">
        <v>22</v>
      </c>
      <c r="C10" s="16">
        <v>0.08</v>
      </c>
      <c r="D10" s="23">
        <f t="shared" si="0"/>
        <v>0.67746284751198793</v>
      </c>
      <c r="E10" s="23">
        <f t="shared" si="1"/>
        <v>16.687198361870742</v>
      </c>
    </row>
    <row r="11" spans="1:7" x14ac:dyDescent="0.25">
      <c r="A11" s="22">
        <v>205</v>
      </c>
      <c r="C11" s="16">
        <v>0.09</v>
      </c>
      <c r="D11" s="23">
        <f t="shared" si="0"/>
        <v>0.85426653737039615</v>
      </c>
      <c r="E11" s="23">
        <f t="shared" si="1"/>
        <v>18.669835564814889</v>
      </c>
    </row>
    <row r="12" spans="1:7" x14ac:dyDescent="0.25">
      <c r="A12" s="17" t="s">
        <v>23</v>
      </c>
      <c r="C12" s="16">
        <v>0.1</v>
      </c>
      <c r="D12" s="23">
        <f t="shared" si="0"/>
        <v>1.0507858917194319</v>
      </c>
      <c r="E12" s="23">
        <f t="shared" si="1"/>
        <v>20.630372548542653</v>
      </c>
    </row>
    <row r="13" spans="1:7" x14ac:dyDescent="0.25">
      <c r="A13" s="24">
        <v>1.81</v>
      </c>
      <c r="C13" s="16">
        <v>0.11</v>
      </c>
      <c r="D13" s="23">
        <f t="shared" si="0"/>
        <v>1.2668011424106069</v>
      </c>
      <c r="E13" s="23">
        <f t="shared" si="1"/>
        <v>22.569055661548191</v>
      </c>
    </row>
    <row r="14" spans="1:7" x14ac:dyDescent="0.25">
      <c r="A14" s="17" t="s">
        <v>24</v>
      </c>
      <c r="C14" s="16">
        <v>0.12</v>
      </c>
      <c r="D14" s="23">
        <f t="shared" si="0"/>
        <v>1.5020949710246292</v>
      </c>
      <c r="E14" s="23">
        <f t="shared" si="1"/>
        <v>24.486128506308461</v>
      </c>
    </row>
    <row r="15" spans="1:7" x14ac:dyDescent="0.25">
      <c r="A15" s="22">
        <f>VLOOKUP(A13,C1:D402,2)</f>
        <v>201.39812121976971</v>
      </c>
      <c r="C15" s="16">
        <v>0.13</v>
      </c>
      <c r="D15" s="23">
        <f t="shared" si="0"/>
        <v>1.7564524815645406</v>
      </c>
      <c r="E15" s="23">
        <f t="shared" si="1"/>
        <v>26.381831969893</v>
      </c>
    </row>
    <row r="16" spans="1:7" x14ac:dyDescent="0.25">
      <c r="A16" s="17" t="s">
        <v>25</v>
      </c>
      <c r="C16" s="16">
        <v>0.14000000000000001</v>
      </c>
      <c r="D16" s="23">
        <f t="shared" si="0"/>
        <v>2.0296611734533485</v>
      </c>
      <c r="E16" s="23">
        <f t="shared" si="1"/>
        <v>28.256404254231882</v>
      </c>
      <c r="F16" s="30" t="s">
        <v>15</v>
      </c>
      <c r="G16" s="30"/>
    </row>
    <row r="17" spans="1:7" x14ac:dyDescent="0.25">
      <c r="A17" s="22">
        <f>VLOOKUP(A13,C1:E402,3)</f>
        <v>168.97262680569469</v>
      </c>
      <c r="C17" s="16">
        <v>0.15</v>
      </c>
      <c r="D17" s="23">
        <f t="shared" si="0"/>
        <v>2.3215109148325048</v>
      </c>
      <c r="E17" s="23">
        <f t="shared" si="1"/>
        <v>30.110080906046846</v>
      </c>
      <c r="F17" s="16" t="s">
        <v>10</v>
      </c>
      <c r="G17" s="16" t="s">
        <v>11</v>
      </c>
    </row>
    <row r="18" spans="1:7" x14ac:dyDescent="0.25">
      <c r="A18" s="17" t="s">
        <v>13</v>
      </c>
      <c r="C18" s="16">
        <v>0.16</v>
      </c>
      <c r="D18" s="23">
        <f t="shared" si="0"/>
        <v>2.6317939161580632</v>
      </c>
      <c r="E18" s="23">
        <f t="shared" si="1"/>
        <v>31.943094846448702</v>
      </c>
      <c r="F18" s="16">
        <v>15</v>
      </c>
      <c r="G18" s="25">
        <f>IF(F18&lt;=$A$13,$A$5/$A$7*F18+$A$5/$A$7^2*(EXP(-$A$7*F18)-1),$A$19+$A$21*EXP(-$A$9*F18))</f>
        <v>405.31394715521833</v>
      </c>
    </row>
    <row r="19" spans="1:7" x14ac:dyDescent="0.25">
      <c r="A19" s="22">
        <f>A15-A21*EXP(-A9*A13)</f>
        <v>405.31760153580694</v>
      </c>
      <c r="C19" s="16">
        <v>0.17</v>
      </c>
      <c r="D19" s="23">
        <f t="shared" si="0"/>
        <v>2.9603047040912465</v>
      </c>
      <c r="E19" s="23">
        <f t="shared" si="1"/>
        <v>33.755676400204379</v>
      </c>
      <c r="F19" s="16" t="s">
        <v>10</v>
      </c>
      <c r="G19" s="16" t="s">
        <v>12</v>
      </c>
    </row>
    <row r="20" spans="1:7" x14ac:dyDescent="0.25">
      <c r="A20" s="17" t="s">
        <v>14</v>
      </c>
      <c r="C20" s="16">
        <v>0.18</v>
      </c>
      <c r="D20" s="23">
        <f t="shared" si="0"/>
        <v>3.3068400956799593</v>
      </c>
      <c r="E20" s="23">
        <f t="shared" si="1"/>
        <v>35.548053324678364</v>
      </c>
      <c r="F20" s="16">
        <v>1.81</v>
      </c>
      <c r="G20" s="25">
        <f>IF(F20&lt;=$A$13,$A$5/$A$7-$A$5/$A$7*EXP(-$A$7*F20),-$A$9*$A$21*EXP(-$A$9*F20))</f>
        <v>168.97262680569469</v>
      </c>
    </row>
    <row r="21" spans="1:7" x14ac:dyDescent="0.25">
      <c r="A21" s="22">
        <f>-A17/A9*EXP(A9*A13)</f>
        <v>-913.72998571424228</v>
      </c>
      <c r="C21" s="16">
        <v>0.19</v>
      </c>
      <c r="D21" s="23">
        <f t="shared" si="0"/>
        <v>3.6711991728280751</v>
      </c>
      <c r="E21" s="23">
        <f t="shared" si="1"/>
        <v>37.32045083845108</v>
      </c>
    </row>
    <row r="22" spans="1:7" x14ac:dyDescent="0.25">
      <c r="C22" s="16">
        <v>0.2</v>
      </c>
      <c r="D22" s="23">
        <f t="shared" si="0"/>
        <v>4.0531832570494544</v>
      </c>
      <c r="E22" s="23">
        <f t="shared" si="1"/>
        <v>39.073091649618362</v>
      </c>
    </row>
    <row r="23" spans="1:7" x14ac:dyDescent="0.25">
      <c r="A23" s="17" t="s">
        <v>20</v>
      </c>
      <c r="C23" s="16">
        <v>0.21</v>
      </c>
      <c r="D23" s="23">
        <f t="shared" si="0"/>
        <v>4.4525958845031681</v>
      </c>
      <c r="E23" s="23">
        <f t="shared" si="1"/>
        <v>40.806195983775694</v>
      </c>
    </row>
    <row r="24" spans="1:7" x14ac:dyDescent="0.25">
      <c r="A24" s="18">
        <f>'Acceleration #1'!A11+'Acceleration #2'!A11+'Deceleration #1'!A11</f>
        <v>672.59860629700358</v>
      </c>
      <c r="C24" s="16">
        <v>0.22</v>
      </c>
      <c r="D24" s="23">
        <f t="shared" si="0"/>
        <v>4.8692427813072072</v>
      </c>
      <c r="E24" s="23">
        <f t="shared" si="1"/>
        <v>42.519981611690184</v>
      </c>
    </row>
    <row r="25" spans="1:7" x14ac:dyDescent="0.25">
      <c r="C25" s="16">
        <v>0.23</v>
      </c>
      <c r="D25" s="23">
        <f t="shared" si="0"/>
        <v>5.3029318391272184</v>
      </c>
      <c r="E25" s="23">
        <f t="shared" si="1"/>
        <v>44.214663876664389</v>
      </c>
    </row>
    <row r="26" spans="1:7" x14ac:dyDescent="0.25">
      <c r="C26" s="16">
        <v>0.24</v>
      </c>
      <c r="D26" s="23">
        <f t="shared" si="0"/>
        <v>5.7534730910374066</v>
      </c>
      <c r="E26" s="23">
        <f t="shared" si="1"/>
        <v>45.890455721594776</v>
      </c>
    </row>
    <row r="27" spans="1:7" x14ac:dyDescent="0.25">
      <c r="C27" s="16">
        <v>0.25</v>
      </c>
      <c r="D27" s="23">
        <f t="shared" si="0"/>
        <v>6.220678687650576</v>
      </c>
      <c r="E27" s="23">
        <f t="shared" si="1"/>
        <v>47.547567715728974</v>
      </c>
    </row>
    <row r="28" spans="1:7" x14ac:dyDescent="0.25">
      <c r="C28" s="16">
        <v>0.26</v>
      </c>
      <c r="D28" s="23">
        <f t="shared" si="0"/>
        <v>6.7043628735140857</v>
      </c>
      <c r="E28" s="23">
        <f t="shared" si="1"/>
        <v>49.186208081124363</v>
      </c>
    </row>
    <row r="29" spans="1:7" x14ac:dyDescent="0.25">
      <c r="C29" s="16">
        <v>0.27</v>
      </c>
      <c r="D29" s="23">
        <f t="shared" si="0"/>
        <v>7.2043419637690462</v>
      </c>
      <c r="E29" s="23">
        <f t="shared" si="1"/>
        <v>50.806582718812081</v>
      </c>
    </row>
    <row r="30" spans="1:7" x14ac:dyDescent="0.25">
      <c r="C30" s="16">
        <v>0.28000000000000003</v>
      </c>
      <c r="D30" s="23">
        <f t="shared" si="0"/>
        <v>7.7204343210697317</v>
      </c>
      <c r="E30" s="23">
        <f t="shared" si="1"/>
        <v>52.408895234669131</v>
      </c>
    </row>
    <row r="31" spans="1:7" x14ac:dyDescent="0.25">
      <c r="C31" s="16">
        <v>0.28999999999999998</v>
      </c>
      <c r="D31" s="23">
        <f t="shared" si="0"/>
        <v>8.2524603327600445</v>
      </c>
      <c r="E31" s="23">
        <f t="shared" si="1"/>
        <v>53.993346965002218</v>
      </c>
    </row>
    <row r="32" spans="1:7" x14ac:dyDescent="0.25">
      <c r="C32" s="16">
        <v>0.3</v>
      </c>
      <c r="D32" s="23">
        <f t="shared" si="0"/>
        <v>8.8002423883047385</v>
      </c>
      <c r="E32" s="23">
        <f t="shared" si="1"/>
        <v>55.560137001846357</v>
      </c>
    </row>
    <row r="33" spans="3:5" x14ac:dyDescent="0.25">
      <c r="C33" s="16">
        <v>0.31</v>
      </c>
      <c r="D33" s="23">
        <f t="shared" si="0"/>
        <v>9.3636048569717829</v>
      </c>
      <c r="E33" s="23">
        <f t="shared" si="1"/>
        <v>57.109462217981559</v>
      </c>
    </row>
    <row r="34" spans="3:5" x14ac:dyDescent="0.25">
      <c r="C34" s="16">
        <v>0.32</v>
      </c>
      <c r="D34" s="23">
        <f t="shared" si="0"/>
        <v>9.9423740657639854</v>
      </c>
      <c r="E34" s="23">
        <f t="shared" si="1"/>
        <v>58.64151729167051</v>
      </c>
    </row>
    <row r="35" spans="3:5" x14ac:dyDescent="0.25">
      <c r="C35" s="16">
        <v>0.33</v>
      </c>
      <c r="D35" s="23">
        <f t="shared" si="0"/>
        <v>10.536378277596164</v>
      </c>
      <c r="E35" s="23">
        <f t="shared" si="1"/>
        <v>60.156494731120659</v>
      </c>
    </row>
    <row r="36" spans="3:5" x14ac:dyDescent="0.25">
      <c r="C36" s="16">
        <v>0.34</v>
      </c>
      <c r="D36" s="23">
        <f t="shared" si="0"/>
        <v>11.145447669715843</v>
      </c>
      <c r="E36" s="23">
        <f t="shared" si="1"/>
        <v>61.654584898673534</v>
      </c>
    </row>
    <row r="37" spans="3:5" x14ac:dyDescent="0.25">
      <c r="C37" s="16">
        <v>0.35</v>
      </c>
      <c r="D37" s="23">
        <f t="shared" si="0"/>
        <v>11.769414312364432</v>
      </c>
      <c r="E37" s="23">
        <f t="shared" si="1"/>
        <v>63.135976034724479</v>
      </c>
    </row>
    <row r="38" spans="3:5" x14ac:dyDescent="0.25">
      <c r="C38" s="16">
        <v>0.36</v>
      </c>
      <c r="D38" s="23">
        <f t="shared" si="0"/>
        <v>12.408112147676206</v>
      </c>
      <c r="E38" s="23">
        <f t="shared" si="1"/>
        <v>64.600854281375746</v>
      </c>
    </row>
    <row r="39" spans="3:5" x14ac:dyDescent="0.25">
      <c r="C39" s="16">
        <v>0.37</v>
      </c>
      <c r="D39" s="23">
        <f t="shared" si="0"/>
        <v>13.061376968812567</v>
      </c>
      <c r="E39" s="23">
        <f t="shared" si="1"/>
        <v>66.049403705825824</v>
      </c>
    </row>
    <row r="40" spans="3:5" x14ac:dyDescent="0.25">
      <c r="C40" s="16">
        <v>0.38</v>
      </c>
      <c r="D40" s="23">
        <f t="shared" si="0"/>
        <v>13.729046399328887</v>
      </c>
      <c r="E40" s="23">
        <f t="shared" si="1"/>
        <v>67.481806323498247</v>
      </c>
    </row>
    <row r="41" spans="3:5" x14ac:dyDescent="0.25">
      <c r="C41" s="16">
        <v>0.39</v>
      </c>
      <c r="D41" s="23">
        <f t="shared" si="0"/>
        <v>14.410959872771272</v>
      </c>
      <c r="E41" s="23">
        <f t="shared" si="1"/>
        <v>68.8982421209124</v>
      </c>
    </row>
    <row r="42" spans="3:5" x14ac:dyDescent="0.25">
      <c r="C42" s="16">
        <v>0.4</v>
      </c>
      <c r="D42" s="23">
        <f t="shared" si="0"/>
        <v>15.106958612500819</v>
      </c>
      <c r="E42" s="23">
        <f t="shared" si="1"/>
        <v>70.298889078299609</v>
      </c>
    </row>
    <row r="43" spans="3:5" x14ac:dyDescent="0.25">
      <c r="C43" s="16">
        <v>0.41</v>
      </c>
      <c r="D43" s="23">
        <f t="shared" si="0"/>
        <v>15.816885611742833</v>
      </c>
      <c r="E43" s="23">
        <f t="shared" si="1"/>
        <v>71.683923191966798</v>
      </c>
    </row>
    <row r="44" spans="3:5" x14ac:dyDescent="0.25">
      <c r="C44" s="16">
        <v>0.42</v>
      </c>
      <c r="D44" s="23">
        <f t="shared" si="0"/>
        <v>16.540585613858283</v>
      </c>
      <c r="E44" s="23">
        <f t="shared" si="1"/>
        <v>73.053518496411229</v>
      </c>
    </row>
    <row r="45" spans="3:5" x14ac:dyDescent="0.25">
      <c r="C45" s="16">
        <v>0.43</v>
      </c>
      <c r="D45" s="23">
        <f t="shared" si="0"/>
        <v>17.277905092835297</v>
      </c>
      <c r="E45" s="23">
        <f t="shared" si="1"/>
        <v>74.407847086188411</v>
      </c>
    </row>
    <row r="46" spans="3:5" x14ac:dyDescent="0.25">
      <c r="C46" s="16">
        <v>0.44</v>
      </c>
      <c r="D46" s="23">
        <f t="shared" si="0"/>
        <v>18.028692233998072</v>
      </c>
      <c r="E46" s="23">
        <f t="shared" si="1"/>
        <v>75.747079137536559</v>
      </c>
    </row>
    <row r="47" spans="3:5" x14ac:dyDescent="0.25">
      <c r="C47" s="16">
        <v>0.45</v>
      </c>
      <c r="D47" s="23">
        <f t="shared" si="0"/>
        <v>18.792796914930719</v>
      </c>
      <c r="E47" s="23">
        <f t="shared" si="1"/>
        <v>77.071382929759707</v>
      </c>
    </row>
    <row r="48" spans="3:5" x14ac:dyDescent="0.25">
      <c r="C48" s="16">
        <v>0.46</v>
      </c>
      <c r="D48" s="23">
        <f t="shared" si="0"/>
        <v>19.570070686613988</v>
      </c>
      <c r="E48" s="23">
        <f t="shared" si="1"/>
        <v>78.380924866372666</v>
      </c>
    </row>
    <row r="49" spans="3:5" x14ac:dyDescent="0.25">
      <c r="C49" s="16">
        <v>0.47</v>
      </c>
      <c r="D49" s="23">
        <f t="shared" si="0"/>
        <v>20.360366754772031</v>
      </c>
      <c r="E49" s="23">
        <f t="shared" si="1"/>
        <v>79.675869496010222</v>
      </c>
    </row>
    <row r="50" spans="3:5" x14ac:dyDescent="0.25">
      <c r="C50" s="16">
        <v>0.48</v>
      </c>
      <c r="D50" s="23">
        <f t="shared" si="0"/>
        <v>21.163539961427233</v>
      </c>
      <c r="E50" s="23">
        <f t="shared" si="1"/>
        <v>80.956379533103288</v>
      </c>
    </row>
    <row r="51" spans="3:5" x14ac:dyDescent="0.25">
      <c r="C51" s="16">
        <v>0.49</v>
      </c>
      <c r="D51" s="23">
        <f t="shared" si="0"/>
        <v>21.979446766660487</v>
      </c>
      <c r="E51" s="23">
        <f t="shared" si="1"/>
        <v>82.222615878324433</v>
      </c>
    </row>
    <row r="52" spans="3:5" x14ac:dyDescent="0.25">
      <c r="C52" s="16">
        <v>0.5</v>
      </c>
      <c r="D52" s="23">
        <f t="shared" si="0"/>
        <v>22.807945230574973</v>
      </c>
      <c r="E52" s="23">
        <f t="shared" si="1"/>
        <v>83.474737638805848</v>
      </c>
    </row>
    <row r="53" spans="3:5" x14ac:dyDescent="0.25">
      <c r="C53" s="16">
        <v>0.51</v>
      </c>
      <c r="D53" s="23">
        <f t="shared" si="0"/>
        <v>23.648894995460935</v>
      </c>
      <c r="E53" s="23">
        <f t="shared" si="1"/>
        <v>84.712902148131505</v>
      </c>
    </row>
    <row r="54" spans="3:5" x14ac:dyDescent="0.25">
      <c r="C54" s="16">
        <v>0.52</v>
      </c>
      <c r="D54" s="23">
        <f t="shared" si="0"/>
        <v>24.502157268159138</v>
      </c>
      <c r="E54" s="23">
        <f t="shared" si="1"/>
        <v>85.93726498610674</v>
      </c>
    </row>
    <row r="55" spans="3:5" x14ac:dyDescent="0.25">
      <c r="C55" s="16">
        <v>0.53</v>
      </c>
      <c r="D55" s="23">
        <f t="shared" si="0"/>
        <v>25.367594802621042</v>
      </c>
      <c r="E55" s="23">
        <f t="shared" si="1"/>
        <v>87.147979998307591</v>
      </c>
    </row>
    <row r="56" spans="3:5" x14ac:dyDescent="0.25">
      <c r="C56" s="16">
        <v>0.54</v>
      </c>
      <c r="D56" s="23">
        <f t="shared" si="0"/>
        <v>26.245071882663368</v>
      </c>
      <c r="E56" s="23">
        <f t="shared" si="1"/>
        <v>88.345199315411804</v>
      </c>
    </row>
    <row r="57" spans="3:5" x14ac:dyDescent="0.25">
      <c r="C57" s="16">
        <v>0.55000000000000004</v>
      </c>
      <c r="D57" s="23">
        <f t="shared" si="0"/>
        <v>27.134454304914925</v>
      </c>
      <c r="E57" s="23">
        <f t="shared" si="1"/>
        <v>89.529073372314656</v>
      </c>
    </row>
    <row r="58" spans="3:5" x14ac:dyDescent="0.25">
      <c r="C58" s="16">
        <v>0.56000000000000005</v>
      </c>
      <c r="D58" s="23">
        <f t="shared" si="0"/>
        <v>28.035609361953306</v>
      </c>
      <c r="E58" s="23">
        <f t="shared" si="1"/>
        <v>90.699750927031786</v>
      </c>
    </row>
    <row r="59" spans="3:5" x14ac:dyDescent="0.25">
      <c r="C59" s="16">
        <v>0.56999999999999995</v>
      </c>
      <c r="D59" s="23">
        <f t="shared" si="0"/>
        <v>28.948405825629891</v>
      </c>
      <c r="E59" s="23">
        <f t="shared" si="1"/>
        <v>91.857379079391009</v>
      </c>
    </row>
    <row r="60" spans="3:5" x14ac:dyDescent="0.25">
      <c r="C60" s="16">
        <v>0.57999999999999996</v>
      </c>
      <c r="D60" s="23">
        <f t="shared" si="0"/>
        <v>29.872713930580474</v>
      </c>
      <c r="E60" s="23">
        <f t="shared" si="1"/>
        <v>93.002103289516043</v>
      </c>
    </row>
    <row r="61" spans="3:5" x14ac:dyDescent="0.25">
      <c r="C61" s="16">
        <v>0.59</v>
      </c>
      <c r="D61" s="23">
        <f t="shared" si="0"/>
        <v>30.808405357919881</v>
      </c>
      <c r="E61" s="23">
        <f t="shared" si="1"/>
        <v>94.134067396103944</v>
      </c>
    </row>
    <row r="62" spans="3:5" x14ac:dyDescent="0.25">
      <c r="C62" s="16">
        <v>0.6</v>
      </c>
      <c r="D62" s="23">
        <f t="shared" si="0"/>
        <v>31.755353219118092</v>
      </c>
      <c r="E62" s="23">
        <f t="shared" si="1"/>
        <v>95.25341363449914</v>
      </c>
    </row>
    <row r="63" spans="3:5" x14ac:dyDescent="0.25">
      <c r="C63" s="16">
        <v>0.61</v>
      </c>
      <c r="D63" s="23">
        <f t="shared" si="0"/>
        <v>32.713432040056304</v>
      </c>
      <c r="E63" s="23">
        <f t="shared" si="1"/>
        <v>96.360282654565736</v>
      </c>
    </row>
    <row r="64" spans="3:5" x14ac:dyDescent="0.25">
      <c r="C64" s="16">
        <v>0.62</v>
      </c>
      <c r="D64" s="23">
        <f t="shared" si="0"/>
        <v>33.682517745260753</v>
      </c>
      <c r="E64" s="23">
        <f t="shared" si="1"/>
        <v>97.454813538360597</v>
      </c>
    </row>
    <row r="65" spans="3:5" x14ac:dyDescent="0.25">
      <c r="C65" s="16">
        <v>0.63</v>
      </c>
      <c r="D65" s="23">
        <f t="shared" si="0"/>
        <v>34.662487642312044</v>
      </c>
      <c r="E65" s="23">
        <f t="shared" si="1"/>
        <v>98.537143817609618</v>
      </c>
    </row>
    <row r="66" spans="3:5" x14ac:dyDescent="0.25">
      <c r="C66" s="16">
        <v>0.64</v>
      </c>
      <c r="D66" s="23">
        <f t="shared" si="0"/>
        <v>35.653220406428488</v>
      </c>
      <c r="E66" s="23">
        <f t="shared" si="1"/>
        <v>99.607409490989042</v>
      </c>
    </row>
    <row r="67" spans="3:5" x14ac:dyDescent="0.25">
      <c r="C67" s="16">
        <v>0.65</v>
      </c>
      <c r="D67" s="23">
        <f t="shared" ref="D67:D130" si="2">IF(C67&lt;=$A$13,$A$5/$A$7*C67+$A$5/$A$7^2*(EXP(-$A$7*C67)-1),$A$19+$A$21*EXP(-$A$9*C67))</f>
        <v>36.654596065221199</v>
      </c>
      <c r="E67" s="23">
        <f t="shared" ref="E67:E130" si="3">IF(C67&lt;=$A$13,$A$5/$A$7-$A$5/$A$7*EXP(-$A$7*C67),-$A$9*$A$21*EXP(-$A$9*C67))</f>
        <v>100.66574504121414</v>
      </c>
    </row>
    <row r="68" spans="3:5" x14ac:dyDescent="0.25">
      <c r="C68" s="16">
        <v>0.66</v>
      </c>
      <c r="D68" s="23">
        <f t="shared" si="2"/>
        <v>37.666495983619143</v>
      </c>
      <c r="E68" s="23">
        <f t="shared" si="3"/>
        <v>101.71228345193747</v>
      </c>
    </row>
    <row r="69" spans="3:5" x14ac:dyDescent="0.25">
      <c r="C69" s="16">
        <v>0.67</v>
      </c>
      <c r="D69" s="23">
        <f t="shared" si="2"/>
        <v>38.688802848962141</v>
      </c>
      <c r="E69" s="23">
        <f t="shared" si="3"/>
        <v>102.74715622445882</v>
      </c>
    </row>
    <row r="70" spans="3:5" x14ac:dyDescent="0.25">
      <c r="C70" s="16">
        <v>0.68</v>
      </c>
      <c r="D70" s="23">
        <f t="shared" si="2"/>
        <v>39.721400656260244</v>
      </c>
      <c r="E70" s="23">
        <f t="shared" si="3"/>
        <v>103.7704933942487</v>
      </c>
    </row>
    <row r="71" spans="3:5" x14ac:dyDescent="0.25">
      <c r="C71" s="16">
        <v>0.69</v>
      </c>
      <c r="D71" s="23">
        <f t="shared" si="2"/>
        <v>40.764174693617207</v>
      </c>
      <c r="E71" s="23">
        <f t="shared" si="3"/>
        <v>104.78242354728781</v>
      </c>
    </row>
    <row r="72" spans="3:5" x14ac:dyDescent="0.25">
      <c r="C72" s="16">
        <v>0.7</v>
      </c>
      <c r="D72" s="23">
        <f t="shared" si="2"/>
        <v>41.817011527816462</v>
      </c>
      <c r="E72" s="23">
        <f t="shared" si="3"/>
        <v>105.7830738362244</v>
      </c>
    </row>
    <row r="73" spans="3:5" x14ac:dyDescent="0.25">
      <c r="C73" s="16">
        <v>0.71</v>
      </c>
      <c r="D73" s="23">
        <f t="shared" si="2"/>
        <v>42.879798990068068</v>
      </c>
      <c r="E73" s="23">
        <f t="shared" si="3"/>
        <v>106.77256999635131</v>
      </c>
    </row>
    <row r="74" spans="3:5" x14ac:dyDescent="0.25">
      <c r="C74" s="16">
        <v>0.72</v>
      </c>
      <c r="D74" s="23">
        <f t="shared" si="2"/>
        <v>43.952426161913934</v>
      </c>
      <c r="E74" s="23">
        <f t="shared" si="3"/>
        <v>107.75103636140524</v>
      </c>
    </row>
    <row r="75" spans="3:5" x14ac:dyDescent="0.25">
      <c r="C75" s="16">
        <v>0.73</v>
      </c>
      <c r="D75" s="23">
        <f t="shared" si="2"/>
        <v>45.034783361290863</v>
      </c>
      <c r="E75" s="23">
        <f t="shared" si="3"/>
        <v>108.71859587918955</v>
      </c>
    </row>
    <row r="76" spans="3:5" x14ac:dyDescent="0.25">
      <c r="C76" s="16">
        <v>0.74</v>
      </c>
      <c r="D76" s="23">
        <f t="shared" si="2"/>
        <v>46.126762128748439</v>
      </c>
      <c r="E76" s="23">
        <f t="shared" si="3"/>
        <v>109.67537012702321</v>
      </c>
    </row>
    <row r="77" spans="3:5" x14ac:dyDescent="0.25">
      <c r="C77" s="16">
        <v>0.75</v>
      </c>
      <c r="D77" s="23">
        <f t="shared" si="2"/>
        <v>47.228255213820773</v>
      </c>
      <c r="E77" s="23">
        <f t="shared" si="3"/>
        <v>110.62147932701741</v>
      </c>
    </row>
    <row r="78" spans="3:5" x14ac:dyDescent="0.25">
      <c r="C78" s="16">
        <v>0.76</v>
      </c>
      <c r="D78" s="23">
        <f t="shared" si="2"/>
        <v>48.339156561549927</v>
      </c>
      <c r="E78" s="23">
        <f t="shared" si="3"/>
        <v>111.55704236118183</v>
      </c>
    </row>
    <row r="79" spans="3:5" x14ac:dyDescent="0.25">
      <c r="C79" s="16">
        <v>0.77</v>
      </c>
      <c r="D79" s="23">
        <f t="shared" si="2"/>
        <v>49.459361299160051</v>
      </c>
      <c r="E79" s="23">
        <f t="shared" si="3"/>
        <v>112.48217678636267</v>
      </c>
    </row>
    <row r="80" spans="3:5" x14ac:dyDescent="0.25">
      <c r="C80" s="16">
        <v>0.78</v>
      </c>
      <c r="D80" s="23">
        <f t="shared" si="2"/>
        <v>50.58876572287943</v>
      </c>
      <c r="E80" s="23">
        <f t="shared" si="3"/>
        <v>113.39699884901407</v>
      </c>
    </row>
    <row r="81" spans="3:5" x14ac:dyDescent="0.25">
      <c r="C81" s="16">
        <v>0.79</v>
      </c>
      <c r="D81" s="23">
        <f t="shared" si="2"/>
        <v>51.727267284909843</v>
      </c>
      <c r="E81" s="23">
        <f t="shared" si="3"/>
        <v>114.30162349980485</v>
      </c>
    </row>
    <row r="82" spans="3:5" x14ac:dyDescent="0.25">
      <c r="C82" s="16">
        <v>0.8</v>
      </c>
      <c r="D82" s="23">
        <f t="shared" si="2"/>
        <v>52.874764580541182</v>
      </c>
      <c r="E82" s="23">
        <f t="shared" si="3"/>
        <v>115.19616440806251</v>
      </c>
    </row>
    <row r="83" spans="3:5" x14ac:dyDescent="0.25">
      <c r="C83" s="16">
        <v>0.81</v>
      </c>
      <c r="D83" s="23">
        <f t="shared" si="2"/>
        <v>54.031157335409432</v>
      </c>
      <c r="E83" s="23">
        <f t="shared" si="3"/>
        <v>116.08073397605624</v>
      </c>
    </row>
    <row r="84" spans="3:5" x14ac:dyDescent="0.25">
      <c r="C84" s="16">
        <v>0.82</v>
      </c>
      <c r="D84" s="23">
        <f t="shared" si="2"/>
        <v>55.196346392896842</v>
      </c>
      <c r="E84" s="23">
        <f t="shared" si="3"/>
        <v>116.95544335312053</v>
      </c>
    </row>
    <row r="85" spans="3:5" x14ac:dyDescent="0.25">
      <c r="C85" s="16">
        <v>0.83</v>
      </c>
      <c r="D85" s="23">
        <f t="shared" si="2"/>
        <v>56.370233701672731</v>
      </c>
      <c r="E85" s="23">
        <f t="shared" si="3"/>
        <v>117.82040244962161</v>
      </c>
    </row>
    <row r="86" spans="3:5" x14ac:dyDescent="0.25">
      <c r="C86" s="16">
        <v>0.84</v>
      </c>
      <c r="D86" s="23">
        <f t="shared" si="2"/>
        <v>57.552722303372718</v>
      </c>
      <c r="E86" s="23">
        <f t="shared" si="3"/>
        <v>118.67571995076804</v>
      </c>
    </row>
    <row r="87" spans="3:5" x14ac:dyDescent="0.25">
      <c r="C87" s="16">
        <v>0.85</v>
      </c>
      <c r="D87" s="23">
        <f t="shared" si="2"/>
        <v>58.743716320415729</v>
      </c>
      <c r="E87" s="23">
        <f t="shared" si="3"/>
        <v>119.52150333026735</v>
      </c>
    </row>
    <row r="88" spans="3:5" x14ac:dyDescent="0.25">
      <c r="C88" s="16">
        <v>0.86</v>
      </c>
      <c r="D88" s="23">
        <f t="shared" si="2"/>
        <v>59.943120943956558</v>
      </c>
      <c r="E88" s="23">
        <f t="shared" si="3"/>
        <v>120.35785886383057</v>
      </c>
    </row>
    <row r="89" spans="3:5" x14ac:dyDescent="0.25">
      <c r="C89" s="16">
        <v>0.87</v>
      </c>
      <c r="D89" s="23">
        <f t="shared" si="2"/>
        <v>61.150842421972939</v>
      </c>
      <c r="E89" s="23">
        <f t="shared" si="3"/>
        <v>121.18489164252613</v>
      </c>
    </row>
    <row r="90" spans="3:5" x14ac:dyDescent="0.25">
      <c r="C90" s="16">
        <v>0.88</v>
      </c>
      <c r="D90" s="23">
        <f t="shared" si="2"/>
        <v>62.366788047485016</v>
      </c>
      <c r="E90" s="23">
        <f t="shared" si="3"/>
        <v>122.00270558598483</v>
      </c>
    </row>
    <row r="91" spans="3:5" x14ac:dyDescent="0.25">
      <c r="C91" s="16">
        <v>0.89</v>
      </c>
      <c r="D91" s="23">
        <f t="shared" si="2"/>
        <v>63.590866146906606</v>
      </c>
      <c r="E91" s="23">
        <f t="shared" si="3"/>
        <v>122.81140345545796</v>
      </c>
    </row>
    <row r="92" spans="3:5" x14ac:dyDescent="0.25">
      <c r="C92" s="16">
        <v>0.9</v>
      </c>
      <c r="D92" s="23">
        <f t="shared" si="2"/>
        <v>64.822986068526035</v>
      </c>
      <c r="E92" s="23">
        <f t="shared" si="3"/>
        <v>123.61108686672931</v>
      </c>
    </row>
    <row r="93" spans="3:5" x14ac:dyDescent="0.25">
      <c r="C93" s="16">
        <v>0.91</v>
      </c>
      <c r="D93" s="23">
        <f t="shared" si="2"/>
        <v>66.063058171115273</v>
      </c>
      <c r="E93" s="23">
        <f t="shared" si="3"/>
        <v>124.4018563028838</v>
      </c>
    </row>
    <row r="94" spans="3:5" x14ac:dyDescent="0.25">
      <c r="C94" s="16">
        <v>0.92</v>
      </c>
      <c r="D94" s="23">
        <f t="shared" si="2"/>
        <v>67.31099381266641</v>
      </c>
      <c r="E94" s="23">
        <f t="shared" si="3"/>
        <v>125.18381112693342</v>
      </c>
    </row>
    <row r="95" spans="3:5" x14ac:dyDescent="0.25">
      <c r="C95" s="16">
        <v>0.93</v>
      </c>
      <c r="D95" s="23">
        <f t="shared" si="2"/>
        <v>68.56670533925336</v>
      </c>
      <c r="E95" s="23">
        <f t="shared" si="3"/>
        <v>125.95704959430257</v>
      </c>
    </row>
    <row r="96" spans="3:5" x14ac:dyDescent="0.25">
      <c r="C96" s="16">
        <v>0.94</v>
      </c>
      <c r="D96" s="23">
        <f t="shared" si="2"/>
        <v>69.830106074017792</v>
      </c>
      <c r="E96" s="23">
        <f t="shared" si="3"/>
        <v>126.72166886517422</v>
      </c>
    </row>
    <row r="97" spans="3:5" x14ac:dyDescent="0.25">
      <c r="C97" s="16">
        <v>0.95</v>
      </c>
      <c r="D97" s="23">
        <f t="shared" si="2"/>
        <v>71.101110306278002</v>
      </c>
      <c r="E97" s="23">
        <f t="shared" si="3"/>
        <v>127.47776501669847</v>
      </c>
    </row>
    <row r="98" spans="3:5" x14ac:dyDescent="0.25">
      <c r="C98" s="16">
        <v>0.96</v>
      </c>
      <c r="D98" s="23">
        <f t="shared" si="2"/>
        <v>72.379633280758924</v>
      </c>
      <c r="E98" s="23">
        <f t="shared" si="3"/>
        <v>128.22543305506485</v>
      </c>
    </row>
    <row r="99" spans="3:5" x14ac:dyDescent="0.25">
      <c r="C99" s="16">
        <v>0.97</v>
      </c>
      <c r="D99" s="23">
        <f t="shared" si="2"/>
        <v>73.665591186942351</v>
      </c>
      <c r="E99" s="23">
        <f t="shared" si="3"/>
        <v>128.96476692744039</v>
      </c>
    </row>
    <row r="100" spans="3:5" x14ac:dyDescent="0.25">
      <c r="C100" s="16">
        <v>0.98</v>
      </c>
      <c r="D100" s="23">
        <f t="shared" si="2"/>
        <v>74.958901148535972</v>
      </c>
      <c r="E100" s="23">
        <f t="shared" si="3"/>
        <v>129.69585953377424</v>
      </c>
    </row>
    <row r="101" spans="3:5" x14ac:dyDescent="0.25">
      <c r="C101" s="16">
        <v>0.99</v>
      </c>
      <c r="D101" s="23">
        <f t="shared" si="2"/>
        <v>76.259481213059502</v>
      </c>
      <c r="E101" s="23">
        <f t="shared" si="3"/>
        <v>130.41880273847096</v>
      </c>
    </row>
    <row r="102" spans="3:5" x14ac:dyDescent="0.25">
      <c r="C102" s="16">
        <v>1</v>
      </c>
      <c r="D102" s="23">
        <f t="shared" si="2"/>
        <v>77.567250341547137</v>
      </c>
      <c r="E102" s="23">
        <f t="shared" si="3"/>
        <v>131.13368738193367</v>
      </c>
    </row>
    <row r="103" spans="3:5" x14ac:dyDescent="0.25">
      <c r="C103" s="16">
        <v>1.01</v>
      </c>
      <c r="D103" s="23">
        <f t="shared" si="2"/>
        <v>78.882128398364699</v>
      </c>
      <c r="E103" s="23">
        <f t="shared" si="3"/>
        <v>131.84060329197831</v>
      </c>
    </row>
    <row r="104" spans="3:5" x14ac:dyDescent="0.25">
      <c r="C104" s="16">
        <v>1.02</v>
      </c>
      <c r="D104" s="23">
        <f t="shared" si="2"/>
        <v>80.204036141140378</v>
      </c>
      <c r="E104" s="23">
        <f t="shared" si="3"/>
        <v>132.53963929512105</v>
      </c>
    </row>
    <row r="105" spans="3:5" x14ac:dyDescent="0.25">
      <c r="C105" s="16">
        <v>1.03</v>
      </c>
      <c r="D105" s="23">
        <f t="shared" si="2"/>
        <v>81.532895210807496</v>
      </c>
      <c r="E105" s="23">
        <f t="shared" si="3"/>
        <v>133.23088322773935</v>
      </c>
    </row>
    <row r="106" spans="3:5" x14ac:dyDescent="0.25">
      <c r="C106" s="16">
        <v>1.04</v>
      </c>
      <c r="D106" s="23">
        <f t="shared" si="2"/>
        <v>82.868628121758576</v>
      </c>
      <c r="E106" s="23">
        <f t="shared" si="3"/>
        <v>133.91442194710928</v>
      </c>
    </row>
    <row r="107" spans="3:5" x14ac:dyDescent="0.25">
      <c r="C107" s="16">
        <v>1.05</v>
      </c>
      <c r="D107" s="23">
        <f t="shared" si="2"/>
        <v>84.211158252108859</v>
      </c>
      <c r="E107" s="23">
        <f t="shared" si="3"/>
        <v>134.59034134231916</v>
      </c>
    </row>
    <row r="108" spans="3:5" x14ac:dyDescent="0.25">
      <c r="C108" s="16">
        <v>1.06</v>
      </c>
      <c r="D108" s="23">
        <f t="shared" si="2"/>
        <v>85.560409834068594</v>
      </c>
      <c r="E108" s="23">
        <f t="shared" si="3"/>
        <v>135.25872634506203</v>
      </c>
    </row>
    <row r="109" spans="3:5" x14ac:dyDescent="0.25">
      <c r="C109" s="16">
        <v>1.07</v>
      </c>
      <c r="D109" s="23">
        <f t="shared" si="2"/>
        <v>86.916307944422456</v>
      </c>
      <c r="E109" s="23">
        <f t="shared" si="3"/>
        <v>135.91966094030741</v>
      </c>
    </row>
    <row r="110" spans="3:5" x14ac:dyDescent="0.25">
      <c r="C110" s="16">
        <v>1.08</v>
      </c>
      <c r="D110" s="23">
        <f t="shared" si="2"/>
        <v>88.278778495115262</v>
      </c>
      <c r="E110" s="23">
        <f t="shared" si="3"/>
        <v>136.57322817685451</v>
      </c>
    </row>
    <row r="111" spans="3:5" x14ac:dyDescent="0.25">
      <c r="C111" s="16">
        <v>1.0900000000000001</v>
      </c>
      <c r="D111" s="23">
        <f t="shared" si="2"/>
        <v>89.6477482239425</v>
      </c>
      <c r="E111" s="23">
        <f t="shared" si="3"/>
        <v>137.21951017776755</v>
      </c>
    </row>
    <row r="112" spans="3:5" x14ac:dyDescent="0.25">
      <c r="C112" s="16">
        <v>1.1000000000000001</v>
      </c>
      <c r="D112" s="23">
        <f t="shared" si="2"/>
        <v>91.02314468534459</v>
      </c>
      <c r="E112" s="23">
        <f t="shared" si="3"/>
        <v>137.85858815069471</v>
      </c>
    </row>
    <row r="113" spans="3:5" x14ac:dyDescent="0.25">
      <c r="C113" s="16">
        <v>1.1100000000000001</v>
      </c>
      <c r="D113" s="23">
        <f t="shared" si="2"/>
        <v>92.404896241303987</v>
      </c>
      <c r="E113" s="23">
        <f t="shared" si="3"/>
        <v>138.49054239807239</v>
      </c>
    </row>
    <row r="114" spans="3:5" x14ac:dyDescent="0.25">
      <c r="C114" s="16">
        <v>1.1200000000000001</v>
      </c>
      <c r="D114" s="23">
        <f t="shared" si="2"/>
        <v>93.792932052343602</v>
      </c>
      <c r="E114" s="23">
        <f t="shared" si="3"/>
        <v>139.11545232721519</v>
      </c>
    </row>
    <row r="115" spans="3:5" x14ac:dyDescent="0.25">
      <c r="C115" s="16">
        <v>1.1299999999999999</v>
      </c>
      <c r="D115" s="23">
        <f t="shared" si="2"/>
        <v>95.187182068625347</v>
      </c>
      <c r="E115" s="23">
        <f t="shared" si="3"/>
        <v>139.73339646029402</v>
      </c>
    </row>
    <row r="116" spans="3:5" x14ac:dyDescent="0.25">
      <c r="C116" s="16">
        <v>1.1399999999999999</v>
      </c>
      <c r="D116" s="23">
        <f t="shared" si="2"/>
        <v>96.587577021148391</v>
      </c>
      <c r="E116" s="23">
        <f t="shared" si="3"/>
        <v>140.34445244420249</v>
      </c>
    </row>
    <row r="117" spans="3:5" x14ac:dyDescent="0.25">
      <c r="C117" s="16">
        <v>1.1499999999999999</v>
      </c>
      <c r="D117" s="23">
        <f t="shared" si="2"/>
        <v>97.994048413045135</v>
      </c>
      <c r="E117" s="23">
        <f t="shared" si="3"/>
        <v>140.94869706031369</v>
      </c>
    </row>
    <row r="118" spans="3:5" x14ac:dyDescent="0.25">
      <c r="C118" s="16">
        <v>1.1599999999999999</v>
      </c>
      <c r="D118" s="23">
        <f t="shared" si="2"/>
        <v>99.406528510974354</v>
      </c>
      <c r="E118" s="23">
        <f t="shared" si="3"/>
        <v>141.54620623412785</v>
      </c>
    </row>
    <row r="119" spans="3:5" x14ac:dyDescent="0.25">
      <c r="C119" s="16">
        <v>1.17</v>
      </c>
      <c r="D119" s="23">
        <f t="shared" si="2"/>
        <v>100.82495033661027</v>
      </c>
      <c r="E119" s="23">
        <f t="shared" si="3"/>
        <v>142.13705504481283</v>
      </c>
    </row>
    <row r="120" spans="3:5" x14ac:dyDescent="0.25">
      <c r="C120" s="16">
        <v>1.18</v>
      </c>
      <c r="D120" s="23">
        <f t="shared" si="2"/>
        <v>102.24924765822637</v>
      </c>
      <c r="E120" s="23">
        <f t="shared" si="3"/>
        <v>142.72131773463789</v>
      </c>
    </row>
    <row r="121" spans="3:5" x14ac:dyDescent="0.25">
      <c r="C121" s="16">
        <v>1.19</v>
      </c>
      <c r="D121" s="23">
        <f t="shared" si="2"/>
        <v>103.6793549823734</v>
      </c>
      <c r="E121" s="23">
        <f t="shared" si="3"/>
        <v>143.29906771830272</v>
      </c>
    </row>
    <row r="122" spans="3:5" x14ac:dyDescent="0.25">
      <c r="C122" s="16">
        <v>1.2</v>
      </c>
      <c r="D122" s="23">
        <f t="shared" si="2"/>
        <v>105.11520754564967</v>
      </c>
      <c r="E122" s="23">
        <f t="shared" si="3"/>
        <v>143.87037759216216</v>
      </c>
    </row>
    <row r="123" spans="3:5" x14ac:dyDescent="0.25">
      <c r="C123" s="16">
        <v>1.21</v>
      </c>
      <c r="D123" s="23">
        <f t="shared" si="2"/>
        <v>106.55674130656331</v>
      </c>
      <c r="E123" s="23">
        <f t="shared" si="3"/>
        <v>144.4353191433481</v>
      </c>
    </row>
    <row r="124" spans="3:5" x14ac:dyDescent="0.25">
      <c r="C124" s="16">
        <v>1.22</v>
      </c>
      <c r="D124" s="23">
        <f t="shared" si="2"/>
        <v>108.0038929374854</v>
      </c>
      <c r="E124" s="23">
        <f t="shared" si="3"/>
        <v>144.99396335878996</v>
      </c>
    </row>
    <row r="125" spans="3:5" x14ac:dyDescent="0.25">
      <c r="C125" s="16">
        <v>1.23</v>
      </c>
      <c r="D125" s="23">
        <f t="shared" si="2"/>
        <v>109.4565998166924</v>
      </c>
      <c r="E125" s="23">
        <f t="shared" si="3"/>
        <v>145.54638043413433</v>
      </c>
    </row>
    <row r="126" spans="3:5" x14ac:dyDescent="0.25">
      <c r="C126" s="16">
        <v>1.24</v>
      </c>
      <c r="D126" s="23">
        <f t="shared" si="2"/>
        <v>110.91480002049767</v>
      </c>
      <c r="E126" s="23">
        <f t="shared" si="3"/>
        <v>146.09263978256536</v>
      </c>
    </row>
    <row r="127" spans="3:5" x14ac:dyDescent="0.25">
      <c r="C127" s="16">
        <v>1.25</v>
      </c>
      <c r="D127" s="23">
        <f t="shared" si="2"/>
        <v>112.37843231547049</v>
      </c>
      <c r="E127" s="23">
        <f t="shared" si="3"/>
        <v>146.63281004352669</v>
      </c>
    </row>
    <row r="128" spans="3:5" x14ac:dyDescent="0.25">
      <c r="C128" s="16">
        <v>1.26</v>
      </c>
      <c r="D128" s="23">
        <f t="shared" si="2"/>
        <v>113.84743615074183</v>
      </c>
      <c r="E128" s="23">
        <f t="shared" si="3"/>
        <v>147.16695909134643</v>
      </c>
    </row>
    <row r="129" spans="3:5" x14ac:dyDescent="0.25">
      <c r="C129" s="16">
        <v>1.27</v>
      </c>
      <c r="D129" s="23">
        <f t="shared" si="2"/>
        <v>115.3217516503959</v>
      </c>
      <c r="E129" s="23">
        <f t="shared" si="3"/>
        <v>147.69515404376557</v>
      </c>
    </row>
    <row r="130" spans="3:5" x14ac:dyDescent="0.25">
      <c r="C130" s="16">
        <v>1.28</v>
      </c>
      <c r="D130" s="23">
        <f t="shared" si="2"/>
        <v>116.80131960594662</v>
      </c>
      <c r="E130" s="23">
        <f t="shared" si="3"/>
        <v>148.21746127037181</v>
      </c>
    </row>
    <row r="131" spans="3:5" x14ac:dyDescent="0.25">
      <c r="C131" s="16">
        <v>1.29</v>
      </c>
      <c r="D131" s="23">
        <f t="shared" ref="D131:D194" si="4">IF(C131&lt;=$A$13,$A$5/$A$7*C131+$A$5/$A$7^2*(EXP(-$A$7*C131)-1),$A$19+$A$21*EXP(-$A$9*C131))</f>
        <v>118.28608146889778</v>
      </c>
      <c r="E131" s="23">
        <f t="shared" ref="E131:E194" si="5">IF(C131&lt;=$A$13,$A$5/$A$7-$A$5/$A$7*EXP(-$A$7*C131),-$A$9*$A$21*EXP(-$A$9*C131))</f>
        <v>148.73394640093892</v>
      </c>
    </row>
    <row r="132" spans="3:5" x14ac:dyDescent="0.25">
      <c r="C132" s="16">
        <v>1.3</v>
      </c>
      <c r="D132" s="23">
        <f t="shared" si="4"/>
        <v>119.77597934338633</v>
      </c>
      <c r="E132" s="23">
        <f t="shared" si="5"/>
        <v>149.24467433367343</v>
      </c>
    </row>
    <row r="133" spans="3:5" x14ac:dyDescent="0.25">
      <c r="C133" s="16">
        <v>1.31</v>
      </c>
      <c r="D133" s="23">
        <f t="shared" si="4"/>
        <v>121.2709559789073</v>
      </c>
      <c r="E133" s="23">
        <f t="shared" si="5"/>
        <v>149.74970924336947</v>
      </c>
    </row>
    <row r="134" spans="3:5" x14ac:dyDescent="0.25">
      <c r="C134" s="16">
        <v>1.32</v>
      </c>
      <c r="D134" s="23">
        <f t="shared" si="4"/>
        <v>122.77095476312036</v>
      </c>
      <c r="E134" s="23">
        <f t="shared" si="5"/>
        <v>150.24911458947227</v>
      </c>
    </row>
    <row r="135" spans="3:5" x14ac:dyDescent="0.25">
      <c r="C135" s="16">
        <v>1.33</v>
      </c>
      <c r="D135" s="23">
        <f t="shared" si="4"/>
        <v>124.27591971473603</v>
      </c>
      <c r="E135" s="23">
        <f t="shared" si="5"/>
        <v>150.74295312405238</v>
      </c>
    </row>
    <row r="136" spans="3:5" x14ac:dyDescent="0.25">
      <c r="C136" s="16">
        <v>1.34</v>
      </c>
      <c r="D136" s="23">
        <f t="shared" si="4"/>
        <v>125.78579547648178</v>
      </c>
      <c r="E136" s="23">
        <f t="shared" si="5"/>
        <v>151.23128689969045</v>
      </c>
    </row>
    <row r="137" spans="3:5" x14ac:dyDescent="0.25">
      <c r="C137" s="16">
        <v>1.35</v>
      </c>
      <c r="D137" s="23">
        <f t="shared" si="4"/>
        <v>127.30052730814572</v>
      </c>
      <c r="E137" s="23">
        <f t="shared" si="5"/>
        <v>151.71417727727447</v>
      </c>
    </row>
    <row r="138" spans="3:5" x14ac:dyDescent="0.25">
      <c r="C138" s="16">
        <v>1.36</v>
      </c>
      <c r="D138" s="23">
        <f t="shared" si="4"/>
        <v>128.82006107969858</v>
      </c>
      <c r="E138" s="23">
        <f t="shared" si="5"/>
        <v>152.19168493371001</v>
      </c>
    </row>
    <row r="139" spans="3:5" x14ac:dyDescent="0.25">
      <c r="C139" s="16">
        <v>1.37</v>
      </c>
      <c r="D139" s="23">
        <f t="shared" si="4"/>
        <v>130.34434326449221</v>
      </c>
      <c r="E139" s="23">
        <f t="shared" si="5"/>
        <v>152.66386986954436</v>
      </c>
    </row>
    <row r="140" spans="3:5" x14ac:dyDescent="0.25">
      <c r="C140" s="16">
        <v>1.38</v>
      </c>
      <c r="D140" s="23">
        <f t="shared" si="4"/>
        <v>131.87332093253335</v>
      </c>
      <c r="E140" s="23">
        <f t="shared" si="5"/>
        <v>153.13079141650599</v>
      </c>
    </row>
    <row r="141" spans="3:5" x14ac:dyDescent="0.25">
      <c r="C141" s="16">
        <v>1.39</v>
      </c>
      <c r="D141" s="23">
        <f t="shared" si="4"/>
        <v>133.4069417438333</v>
      </c>
      <c r="E141" s="23">
        <f t="shared" si="5"/>
        <v>153.59250824495967</v>
      </c>
    </row>
    <row r="142" spans="3:5" x14ac:dyDescent="0.25">
      <c r="C142" s="16">
        <v>1.4</v>
      </c>
      <c r="D142" s="23">
        <f t="shared" si="4"/>
        <v>134.9451539418306</v>
      </c>
      <c r="E142" s="23">
        <f t="shared" si="5"/>
        <v>154.04907837127868</v>
      </c>
    </row>
    <row r="143" spans="3:5" x14ac:dyDescent="0.25">
      <c r="C143" s="16">
        <v>1.41</v>
      </c>
      <c r="D143" s="23">
        <f t="shared" si="4"/>
        <v>136.48790634688837</v>
      </c>
      <c r="E143" s="23">
        <f t="shared" si="5"/>
        <v>154.50055916513469</v>
      </c>
    </row>
    <row r="144" spans="3:5" x14ac:dyDescent="0.25">
      <c r="C144" s="16">
        <v>1.42</v>
      </c>
      <c r="D144" s="23">
        <f t="shared" si="4"/>
        <v>138.03514834986265</v>
      </c>
      <c r="E144" s="23">
        <f t="shared" si="5"/>
        <v>154.94700735670648</v>
      </c>
    </row>
    <row r="145" spans="3:5" x14ac:dyDescent="0.25">
      <c r="C145" s="16">
        <v>1.43</v>
      </c>
      <c r="D145" s="23">
        <f t="shared" si="4"/>
        <v>139.58682990574371</v>
      </c>
      <c r="E145" s="23">
        <f t="shared" si="5"/>
        <v>155.38847904380847</v>
      </c>
    </row>
    <row r="146" spans="3:5" x14ac:dyDescent="0.25">
      <c r="C146" s="16">
        <v>1.44</v>
      </c>
      <c r="D146" s="23">
        <f t="shared" si="4"/>
        <v>141.14290152736763</v>
      </c>
      <c r="E146" s="23">
        <f t="shared" si="5"/>
        <v>155.82502969893937</v>
      </c>
    </row>
    <row r="147" spans="3:5" x14ac:dyDescent="0.25">
      <c r="C147" s="16">
        <v>1.45</v>
      </c>
      <c r="D147" s="23">
        <f t="shared" si="4"/>
        <v>142.70331427919768</v>
      </c>
      <c r="E147" s="23">
        <f t="shared" si="5"/>
        <v>156.25671417625259</v>
      </c>
    </row>
    <row r="148" spans="3:5" x14ac:dyDescent="0.25">
      <c r="C148" s="16">
        <v>1.46</v>
      </c>
      <c r="D148" s="23">
        <f t="shared" si="4"/>
        <v>144.26801977117611</v>
      </c>
      <c r="E148" s="23">
        <f t="shared" si="5"/>
        <v>156.68358671844891</v>
      </c>
    </row>
    <row r="149" spans="3:5" x14ac:dyDescent="0.25">
      <c r="C149" s="16">
        <v>1.47</v>
      </c>
      <c r="D149" s="23">
        <f t="shared" si="4"/>
        <v>145.83697015264298</v>
      </c>
      <c r="E149" s="23">
        <f t="shared" si="5"/>
        <v>157.10570096359217</v>
      </c>
    </row>
    <row r="150" spans="3:5" x14ac:dyDescent="0.25">
      <c r="C150" s="16">
        <v>1.48</v>
      </c>
      <c r="D150" s="23">
        <f t="shared" si="4"/>
        <v>147.41011810632403</v>
      </c>
      <c r="E150" s="23">
        <f t="shared" si="5"/>
        <v>157.52310995184922</v>
      </c>
    </row>
    <row r="151" spans="3:5" x14ac:dyDescent="0.25">
      <c r="C151" s="16">
        <v>1.49</v>
      </c>
      <c r="D151" s="23">
        <f t="shared" si="4"/>
        <v>148.98741684238507</v>
      </c>
      <c r="E151" s="23">
        <f t="shared" si="5"/>
        <v>157.9358661321545</v>
      </c>
    </row>
    <row r="152" spans="3:5" x14ac:dyDescent="0.25">
      <c r="C152" s="16">
        <v>1.5</v>
      </c>
      <c r="D152" s="23">
        <f t="shared" si="4"/>
        <v>150.5688200925525</v>
      </c>
      <c r="E152" s="23">
        <f t="shared" si="5"/>
        <v>158.34402136880041</v>
      </c>
    </row>
    <row r="153" spans="3:5" x14ac:dyDescent="0.25">
      <c r="C153" s="16">
        <v>1.51</v>
      </c>
      <c r="D153" s="23">
        <f t="shared" si="4"/>
        <v>152.1542821042996</v>
      </c>
      <c r="E153" s="23">
        <f t="shared" si="5"/>
        <v>158.74762694795439</v>
      </c>
    </row>
    <row r="154" spans="3:5" x14ac:dyDescent="0.25">
      <c r="C154" s="16">
        <v>1.52</v>
      </c>
      <c r="D154" s="23">
        <f t="shared" si="4"/>
        <v>153.74375763509772</v>
      </c>
      <c r="E154" s="23">
        <f t="shared" si="5"/>
        <v>159.14673358410303</v>
      </c>
    </row>
    <row r="155" spans="3:5" x14ac:dyDescent="0.25">
      <c r="C155" s="16">
        <v>1.53</v>
      </c>
      <c r="D155" s="23">
        <f t="shared" si="4"/>
        <v>155.33720194673106</v>
      </c>
      <c r="E155" s="23">
        <f t="shared" si="5"/>
        <v>159.5413914264247</v>
      </c>
    </row>
    <row r="156" spans="3:5" x14ac:dyDescent="0.25">
      <c r="C156" s="16">
        <v>1.54</v>
      </c>
      <c r="D156" s="23">
        <f t="shared" si="4"/>
        <v>156.93457079967544</v>
      </c>
      <c r="E156" s="23">
        <f t="shared" si="5"/>
        <v>159.93165006509082</v>
      </c>
    </row>
    <row r="157" spans="3:5" x14ac:dyDescent="0.25">
      <c r="C157" s="16">
        <v>1.55</v>
      </c>
      <c r="D157" s="23">
        <f t="shared" si="4"/>
        <v>158.53582044753941</v>
      </c>
      <c r="E157" s="23">
        <f t="shared" si="5"/>
        <v>160.31755853749721</v>
      </c>
    </row>
    <row r="158" spans="3:5" x14ac:dyDescent="0.25">
      <c r="C158" s="16">
        <v>1.56</v>
      </c>
      <c r="D158" s="23">
        <f t="shared" si="4"/>
        <v>160.14090763156719</v>
      </c>
      <c r="E158" s="23">
        <f t="shared" si="5"/>
        <v>160.69916533442557</v>
      </c>
    </row>
    <row r="159" spans="3:5" x14ac:dyDescent="0.25">
      <c r="C159" s="16">
        <v>1.57</v>
      </c>
      <c r="D159" s="23">
        <f t="shared" si="4"/>
        <v>161.74978957520324</v>
      </c>
      <c r="E159" s="23">
        <f t="shared" si="5"/>
        <v>161.07651840613684</v>
      </c>
    </row>
    <row r="160" spans="3:5" x14ac:dyDescent="0.25">
      <c r="C160" s="16">
        <v>1.58</v>
      </c>
      <c r="D160" s="23">
        <f t="shared" si="4"/>
        <v>163.36242397871715</v>
      </c>
      <c r="E160" s="23">
        <f t="shared" si="5"/>
        <v>161.449665168396</v>
      </c>
    </row>
    <row r="161" spans="3:5" x14ac:dyDescent="0.25">
      <c r="C161" s="16">
        <v>1.59</v>
      </c>
      <c r="D161" s="23">
        <f t="shared" si="4"/>
        <v>164.97876901388852</v>
      </c>
      <c r="E161" s="23">
        <f t="shared" si="5"/>
        <v>161.81865250843029</v>
      </c>
    </row>
    <row r="162" spans="3:5" x14ac:dyDescent="0.25">
      <c r="C162" s="16">
        <v>1.6</v>
      </c>
      <c r="D162" s="23">
        <f t="shared" si="4"/>
        <v>166.598783318751</v>
      </c>
      <c r="E162" s="23">
        <f t="shared" si="5"/>
        <v>162.18352679082057</v>
      </c>
    </row>
    <row r="163" spans="3:5" x14ac:dyDescent="0.25">
      <c r="C163" s="16">
        <v>1.61</v>
      </c>
      <c r="D163" s="23">
        <f t="shared" si="4"/>
        <v>168.22242599239542</v>
      </c>
      <c r="E163" s="23">
        <f t="shared" si="5"/>
        <v>162.54433386332732</v>
      </c>
    </row>
    <row r="164" spans="3:5" x14ac:dyDescent="0.25">
      <c r="C164" s="16">
        <v>1.62</v>
      </c>
      <c r="D164" s="23">
        <f t="shared" si="4"/>
        <v>169.84965658982981</v>
      </c>
      <c r="E164" s="23">
        <f t="shared" si="5"/>
        <v>162.90111906265156</v>
      </c>
    </row>
    <row r="165" spans="3:5" x14ac:dyDescent="0.25">
      <c r="C165" s="16">
        <v>1.63</v>
      </c>
      <c r="D165" s="23">
        <f t="shared" si="4"/>
        <v>171.48043511689781</v>
      </c>
      <c r="E165" s="23">
        <f t="shared" si="5"/>
        <v>163.25392722013146</v>
      </c>
    </row>
    <row r="166" spans="3:5" x14ac:dyDescent="0.25">
      <c r="C166" s="16">
        <v>1.64</v>
      </c>
      <c r="D166" s="23">
        <f t="shared" si="4"/>
        <v>173.11472202525317</v>
      </c>
      <c r="E166" s="23">
        <f t="shared" si="5"/>
        <v>163.60280266737567</v>
      </c>
    </row>
    <row r="167" spans="3:5" x14ac:dyDescent="0.25">
      <c r="C167" s="16">
        <v>1.65</v>
      </c>
      <c r="D167" s="23">
        <f t="shared" si="4"/>
        <v>174.75247820739031</v>
      </c>
      <c r="E167" s="23">
        <f t="shared" si="5"/>
        <v>163.94778924183376</v>
      </c>
    </row>
    <row r="168" spans="3:5" x14ac:dyDescent="0.25">
      <c r="C168" s="16">
        <v>1.66</v>
      </c>
      <c r="D168" s="23">
        <f t="shared" si="4"/>
        <v>176.39366499173022</v>
      </c>
      <c r="E168" s="23">
        <f t="shared" si="5"/>
        <v>164.28893029230443</v>
      </c>
    </row>
    <row r="169" spans="3:5" x14ac:dyDescent="0.25">
      <c r="C169" s="16">
        <v>1.67</v>
      </c>
      <c r="D169" s="23">
        <f t="shared" si="4"/>
        <v>178.0382441377615</v>
      </c>
      <c r="E169" s="23">
        <f t="shared" si="5"/>
        <v>164.62626868438258</v>
      </c>
    </row>
    <row r="170" spans="3:5" x14ac:dyDescent="0.25">
      <c r="C170" s="16">
        <v>1.68</v>
      </c>
      <c r="D170" s="23">
        <f t="shared" si="4"/>
        <v>179.68617783123503</v>
      </c>
      <c r="E170" s="23">
        <f t="shared" si="5"/>
        <v>164.95984680584544</v>
      </c>
    </row>
    <row r="171" spans="3:5" x14ac:dyDescent="0.25">
      <c r="C171" s="16">
        <v>1.69</v>
      </c>
      <c r="D171" s="23">
        <f t="shared" si="4"/>
        <v>181.33742867941254</v>
      </c>
      <c r="E171" s="23">
        <f t="shared" si="5"/>
        <v>165.28970657197874</v>
      </c>
    </row>
    <row r="172" spans="3:5" x14ac:dyDescent="0.25">
      <c r="C172" s="16">
        <v>1.7</v>
      </c>
      <c r="D172" s="23">
        <f t="shared" si="4"/>
        <v>182.99195970636836</v>
      </c>
      <c r="E172" s="23">
        <f t="shared" si="5"/>
        <v>165.61588943084359</v>
      </c>
    </row>
    <row r="173" spans="3:5" x14ac:dyDescent="0.25">
      <c r="C173" s="16">
        <v>1.71</v>
      </c>
      <c r="D173" s="23">
        <f t="shared" si="4"/>
        <v>184.6497343483428</v>
      </c>
      <c r="E173" s="23">
        <f t="shared" si="5"/>
        <v>165.93843636848453</v>
      </c>
    </row>
    <row r="174" spans="3:5" x14ac:dyDescent="0.25">
      <c r="C174" s="16">
        <v>1.72</v>
      </c>
      <c r="D174" s="23">
        <f t="shared" si="4"/>
        <v>186.31071644914809</v>
      </c>
      <c r="E174" s="23">
        <f t="shared" si="5"/>
        <v>166.25738791407952</v>
      </c>
    </row>
    <row r="175" spans="3:5" x14ac:dyDescent="0.25">
      <c r="C175" s="16">
        <v>1.73</v>
      </c>
      <c r="D175" s="23">
        <f t="shared" si="4"/>
        <v>187.97487025562521</v>
      </c>
      <c r="E175" s="23">
        <f t="shared" si="5"/>
        <v>166.57278414503267</v>
      </c>
    </row>
    <row r="176" spans="3:5" x14ac:dyDescent="0.25">
      <c r="C176" s="16">
        <v>1.74</v>
      </c>
      <c r="D176" s="23">
        <f t="shared" si="4"/>
        <v>189.64216041315126</v>
      </c>
      <c r="E176" s="23">
        <f t="shared" si="5"/>
        <v>166.88466469201009</v>
      </c>
    </row>
    <row r="177" spans="3:5" x14ac:dyDescent="0.25">
      <c r="C177" s="16">
        <v>1.75</v>
      </c>
      <c r="D177" s="23">
        <f t="shared" si="4"/>
        <v>191.31255196119704</v>
      </c>
      <c r="E177" s="23">
        <f t="shared" si="5"/>
        <v>167.19306874391958</v>
      </c>
    </row>
    <row r="178" spans="3:5" x14ac:dyDescent="0.25">
      <c r="C178" s="16">
        <v>1.76</v>
      </c>
      <c r="D178" s="23">
        <f t="shared" si="4"/>
        <v>192.98601032893433</v>
      </c>
      <c r="E178" s="23">
        <f t="shared" si="5"/>
        <v>167.49803505283487</v>
      </c>
    </row>
    <row r="179" spans="3:5" x14ac:dyDescent="0.25">
      <c r="C179" s="16">
        <v>1.77</v>
      </c>
      <c r="D179" s="23">
        <f t="shared" si="4"/>
        <v>194.66250133089164</v>
      </c>
      <c r="E179" s="23">
        <f t="shared" si="5"/>
        <v>167.79960193886501</v>
      </c>
    </row>
    <row r="180" spans="3:5" x14ac:dyDescent="0.25">
      <c r="C180" s="16">
        <v>1.78</v>
      </c>
      <c r="D180" s="23">
        <f t="shared" si="4"/>
        <v>196.34199116265879</v>
      </c>
      <c r="E180" s="23">
        <f t="shared" si="5"/>
        <v>168.09780729496939</v>
      </c>
    </row>
    <row r="181" spans="3:5" x14ac:dyDescent="0.25">
      <c r="C181" s="16">
        <v>1.79</v>
      </c>
      <c r="D181" s="23">
        <f t="shared" si="4"/>
        <v>198.02444639663955</v>
      </c>
      <c r="E181" s="23">
        <f t="shared" si="5"/>
        <v>168.39268859171906</v>
      </c>
    </row>
    <row r="182" spans="3:5" x14ac:dyDescent="0.25">
      <c r="C182" s="16">
        <v>1.8</v>
      </c>
      <c r="D182" s="23">
        <f t="shared" si="4"/>
        <v>199.70983397785091</v>
      </c>
      <c r="E182" s="23">
        <f t="shared" si="5"/>
        <v>168.68428288200516</v>
      </c>
    </row>
    <row r="183" spans="3:5" x14ac:dyDescent="0.25">
      <c r="C183" s="16">
        <v>1.81</v>
      </c>
      <c r="D183" s="23">
        <f t="shared" si="4"/>
        <v>201.39812121976971</v>
      </c>
      <c r="E183" s="23">
        <f t="shared" si="5"/>
        <v>168.97262680569469</v>
      </c>
    </row>
    <row r="184" spans="3:5" x14ac:dyDescent="0.25">
      <c r="C184" s="16">
        <v>1.82</v>
      </c>
      <c r="D184" s="23">
        <f t="shared" si="4"/>
        <v>203.08086604362498</v>
      </c>
      <c r="E184" s="23">
        <f t="shared" si="5"/>
        <v>167.57826363504597</v>
      </c>
    </row>
    <row r="185" spans="3:5" x14ac:dyDescent="0.25">
      <c r="C185" s="16">
        <v>1.83</v>
      </c>
      <c r="D185" s="23">
        <f t="shared" si="4"/>
        <v>204.74972484669482</v>
      </c>
      <c r="E185" s="23">
        <f t="shared" si="5"/>
        <v>166.19540675798115</v>
      </c>
    </row>
    <row r="186" spans="3:5" x14ac:dyDescent="0.25">
      <c r="C186" s="16">
        <v>1.84</v>
      </c>
      <c r="D186" s="23">
        <f t="shared" si="4"/>
        <v>206.40481221650947</v>
      </c>
      <c r="E186" s="23">
        <f t="shared" si="5"/>
        <v>164.8239612244937</v>
      </c>
    </row>
    <row r="187" spans="3:5" x14ac:dyDescent="0.25">
      <c r="C187" s="16">
        <v>1.85</v>
      </c>
      <c r="D187" s="23">
        <f t="shared" si="4"/>
        <v>208.04624179502201</v>
      </c>
      <c r="E187" s="23">
        <f t="shared" si="5"/>
        <v>163.46383286810527</v>
      </c>
    </row>
    <row r="188" spans="3:5" x14ac:dyDescent="0.25">
      <c r="C188" s="16">
        <v>1.86</v>
      </c>
      <c r="D188" s="23">
        <f t="shared" si="4"/>
        <v>209.67412628641151</v>
      </c>
      <c r="E188" s="23">
        <f t="shared" si="5"/>
        <v>162.11492829939988</v>
      </c>
    </row>
    <row r="189" spans="3:5" x14ac:dyDescent="0.25">
      <c r="C189" s="16">
        <v>1.87</v>
      </c>
      <c r="D189" s="23">
        <f t="shared" si="4"/>
        <v>211.28857746482149</v>
      </c>
      <c r="E189" s="23">
        <f t="shared" si="5"/>
        <v>160.77715489961142</v>
      </c>
    </row>
    <row r="190" spans="3:5" x14ac:dyDescent="0.25">
      <c r="C190" s="16">
        <v>1.88</v>
      </c>
      <c r="D190" s="23">
        <f t="shared" si="4"/>
        <v>212.8897061820343</v>
      </c>
      <c r="E190" s="23">
        <f t="shared" si="5"/>
        <v>159.45042081426465</v>
      </c>
    </row>
    <row r="191" spans="3:5" x14ac:dyDescent="0.25">
      <c r="C191" s="16">
        <v>1.89</v>
      </c>
      <c r="D191" s="23">
        <f t="shared" si="4"/>
        <v>214.47762237508306</v>
      </c>
      <c r="E191" s="23">
        <f t="shared" si="5"/>
        <v>158.13463494686783</v>
      </c>
    </row>
    <row r="192" spans="3:5" x14ac:dyDescent="0.25">
      <c r="C192" s="16">
        <v>1.9</v>
      </c>
      <c r="D192" s="23">
        <f t="shared" si="4"/>
        <v>216.05243507379947</v>
      </c>
      <c r="E192" s="23">
        <f t="shared" si="5"/>
        <v>156.8297069526582</v>
      </c>
    </row>
    <row r="193" spans="3:5" x14ac:dyDescent="0.25">
      <c r="C193" s="16">
        <v>1.91</v>
      </c>
      <c r="D193" s="23">
        <f t="shared" si="4"/>
        <v>217.61425240830056</v>
      </c>
      <c r="E193" s="23">
        <f t="shared" si="5"/>
        <v>155.53554723239847</v>
      </c>
    </row>
    <row r="194" spans="3:5" x14ac:dyDescent="0.25">
      <c r="C194" s="16">
        <v>1.92</v>
      </c>
      <c r="D194" s="23">
        <f t="shared" si="4"/>
        <v>219.16318161641291</v>
      </c>
      <c r="E194" s="23">
        <f t="shared" si="5"/>
        <v>154.25206692622473</v>
      </c>
    </row>
    <row r="195" spans="3:5" x14ac:dyDescent="0.25">
      <c r="C195" s="16">
        <v>1.93</v>
      </c>
      <c r="D195" s="23">
        <f t="shared" ref="D195:D258" si="6">IF(C195&lt;=$A$13,$A$5/$A$7*C195+$A$5/$A$7^2*(EXP(-$A$7*C195)-1),$A$19+$A$21*EXP(-$A$9*C195))</f>
        <v>220.69932905103593</v>
      </c>
      <c r="E195" s="23">
        <f t="shared" ref="E195:E258" si="7">IF(C195&lt;=$A$13,$A$5/$A$7-$A$5/$A$7*EXP(-$A$7*C195),-$A$9*$A$21*EXP(-$A$9*C195))</f>
        <v>152.97917790754542</v>
      </c>
    </row>
    <row r="196" spans="3:5" x14ac:dyDescent="0.25">
      <c r="C196" s="16">
        <v>1.94</v>
      </c>
      <c r="D196" s="23">
        <f t="shared" si="6"/>
        <v>222.22280018744411</v>
      </c>
      <c r="E196" s="23">
        <f t="shared" si="7"/>
        <v>151.71679277699002</v>
      </c>
    </row>
    <row r="197" spans="3:5" x14ac:dyDescent="0.25">
      <c r="C197" s="16">
        <v>1.95</v>
      </c>
      <c r="D197" s="23">
        <f t="shared" si="6"/>
        <v>223.73369963052946</v>
      </c>
      <c r="E197" s="23">
        <f t="shared" si="7"/>
        <v>150.46482485640823</v>
      </c>
    </row>
    <row r="198" spans="3:5" x14ac:dyDescent="0.25">
      <c r="C198" s="16">
        <v>1.96</v>
      </c>
      <c r="D198" s="23">
        <f t="shared" si="6"/>
        <v>225.23213112198377</v>
      </c>
      <c r="E198" s="23">
        <f t="shared" si="7"/>
        <v>149.22318818291825</v>
      </c>
    </row>
    <row r="199" spans="3:5" x14ac:dyDescent="0.25">
      <c r="C199" s="16">
        <v>1.97</v>
      </c>
      <c r="D199" s="23">
        <f t="shared" si="6"/>
        <v>226.7181975474216</v>
      </c>
      <c r="E199" s="23">
        <f t="shared" si="7"/>
        <v>147.9917975030047</v>
      </c>
    </row>
    <row r="200" spans="3:5" x14ac:dyDescent="0.25">
      <c r="C200" s="16">
        <v>1.98</v>
      </c>
      <c r="D200" s="23">
        <f t="shared" si="6"/>
        <v>228.19200094344492</v>
      </c>
      <c r="E200" s="23">
        <f t="shared" si="7"/>
        <v>146.77056826666464</v>
      </c>
    </row>
    <row r="201" spans="3:5" x14ac:dyDescent="0.25">
      <c r="C201" s="16">
        <v>1.99</v>
      </c>
      <c r="D201" s="23">
        <f t="shared" si="6"/>
        <v>229.65364250464893</v>
      </c>
      <c r="E201" s="23">
        <f t="shared" si="7"/>
        <v>145.55941662160237</v>
      </c>
    </row>
    <row r="202" spans="3:5" x14ac:dyDescent="0.25">
      <c r="C202" s="16">
        <v>2</v>
      </c>
      <c r="D202" s="23">
        <f t="shared" si="6"/>
        <v>231.10322259057051</v>
      </c>
      <c r="E202" s="23">
        <f t="shared" si="7"/>
        <v>144.35825940747165</v>
      </c>
    </row>
    <row r="203" spans="3:5" x14ac:dyDescent="0.25">
      <c r="C203" s="16">
        <v>2.0099999999999998</v>
      </c>
      <c r="D203" s="23">
        <f t="shared" si="6"/>
        <v>232.54084073257883</v>
      </c>
      <c r="E203" s="23">
        <f t="shared" si="7"/>
        <v>143.16701415016621</v>
      </c>
    </row>
    <row r="204" spans="3:5" x14ac:dyDescent="0.25">
      <c r="C204" s="16">
        <v>2.02</v>
      </c>
      <c r="D204" s="23">
        <f t="shared" si="6"/>
        <v>233.96659564070981</v>
      </c>
      <c r="E204" s="23">
        <f t="shared" si="7"/>
        <v>141.98559905615642</v>
      </c>
    </row>
    <row r="205" spans="3:5" x14ac:dyDescent="0.25">
      <c r="C205" s="16">
        <v>2.0299999999999998</v>
      </c>
      <c r="D205" s="23">
        <f t="shared" si="6"/>
        <v>235.38058521044331</v>
      </c>
      <c r="E205" s="23">
        <f t="shared" si="7"/>
        <v>140.81393300687344</v>
      </c>
    </row>
    <row r="206" spans="3:5" x14ac:dyDescent="0.25">
      <c r="C206" s="16">
        <v>2.04</v>
      </c>
      <c r="D206" s="23">
        <f t="shared" si="6"/>
        <v>236.78290652942536</v>
      </c>
      <c r="E206" s="23">
        <f t="shared" si="7"/>
        <v>139.65193555313934</v>
      </c>
    </row>
    <row r="207" spans="3:5" x14ac:dyDescent="0.25">
      <c r="C207" s="16">
        <v>2.0499999999999998</v>
      </c>
      <c r="D207" s="23">
        <f t="shared" si="6"/>
        <v>238.17365588413378</v>
      </c>
      <c r="E207" s="23">
        <f t="shared" si="7"/>
        <v>138.49952690964335</v>
      </c>
    </row>
    <row r="208" spans="3:5" x14ac:dyDescent="0.25">
      <c r="C208" s="16">
        <v>2.06</v>
      </c>
      <c r="D208" s="23">
        <f t="shared" si="6"/>
        <v>239.55292876649006</v>
      </c>
      <c r="E208" s="23">
        <f t="shared" si="7"/>
        <v>137.35662794946356</v>
      </c>
    </row>
    <row r="209" spans="3:5" x14ac:dyDescent="0.25">
      <c r="C209" s="16">
        <v>2.0699999999999998</v>
      </c>
      <c r="D209" s="23">
        <f t="shared" si="6"/>
        <v>240.92081988041556</v>
      </c>
      <c r="E209" s="23">
        <f t="shared" si="7"/>
        <v>136.22316019863393</v>
      </c>
    </row>
    <row r="210" spans="3:5" x14ac:dyDescent="0.25">
      <c r="C210" s="16">
        <v>2.08</v>
      </c>
      <c r="D210" s="23">
        <f t="shared" si="6"/>
        <v>242.27742314833455</v>
      </c>
      <c r="E210" s="23">
        <f t="shared" si="7"/>
        <v>135.09904583075601</v>
      </c>
    </row>
    <row r="211" spans="3:5" x14ac:dyDescent="0.25">
      <c r="C211" s="16">
        <v>2.09</v>
      </c>
      <c r="D211" s="23">
        <f t="shared" si="6"/>
        <v>243.62283171762252</v>
      </c>
      <c r="E211" s="23">
        <f t="shared" si="7"/>
        <v>133.9842076616554</v>
      </c>
    </row>
    <row r="212" spans="3:5" x14ac:dyDescent="0.25">
      <c r="C212" s="16">
        <v>2.1</v>
      </c>
      <c r="D212" s="23">
        <f t="shared" si="6"/>
        <v>244.95713796700255</v>
      </c>
      <c r="E212" s="23">
        <f t="shared" si="7"/>
        <v>132.87856914408184</v>
      </c>
    </row>
    <row r="213" spans="3:5" x14ac:dyDescent="0.25">
      <c r="C213" s="16">
        <v>2.11</v>
      </c>
      <c r="D213" s="23">
        <f t="shared" si="6"/>
        <v>246.2804335128877</v>
      </c>
      <c r="E213" s="23">
        <f t="shared" si="7"/>
        <v>131.78205436245355</v>
      </c>
    </row>
    <row r="214" spans="3:5" x14ac:dyDescent="0.25">
      <c r="C214" s="16">
        <v>2.12</v>
      </c>
      <c r="D214" s="23">
        <f t="shared" si="6"/>
        <v>247.59280921567202</v>
      </c>
      <c r="E214" s="23">
        <f t="shared" si="7"/>
        <v>130.69458802764456</v>
      </c>
    </row>
    <row r="215" spans="3:5" x14ac:dyDescent="0.25">
      <c r="C215" s="16">
        <v>2.13</v>
      </c>
      <c r="D215" s="23">
        <f t="shared" si="6"/>
        <v>248.89435518596875</v>
      </c>
      <c r="E215" s="23">
        <f t="shared" si="7"/>
        <v>129.61609547181536</v>
      </c>
    </row>
    <row r="216" spans="3:5" x14ac:dyDescent="0.25">
      <c r="C216" s="16">
        <v>2.14</v>
      </c>
      <c r="D216" s="23">
        <f t="shared" si="6"/>
        <v>250.18516079079808</v>
      </c>
      <c r="E216" s="23">
        <f t="shared" si="7"/>
        <v>128.54650264328572</v>
      </c>
    </row>
    <row r="217" spans="3:5" x14ac:dyDescent="0.25">
      <c r="C217" s="16">
        <v>2.15</v>
      </c>
      <c r="D217" s="23">
        <f t="shared" si="6"/>
        <v>251.46531465972276</v>
      </c>
      <c r="E217" s="23">
        <f t="shared" si="7"/>
        <v>127.4857361014505</v>
      </c>
    </row>
    <row r="218" spans="3:5" x14ac:dyDescent="0.25">
      <c r="C218" s="16">
        <v>2.16</v>
      </c>
      <c r="D218" s="23">
        <f t="shared" si="6"/>
        <v>252.73490469093406</v>
      </c>
      <c r="E218" s="23">
        <f t="shared" si="7"/>
        <v>126.43372301173675</v>
      </c>
    </row>
    <row r="219" spans="3:5" x14ac:dyDescent="0.25">
      <c r="C219" s="16">
        <v>2.17</v>
      </c>
      <c r="D219" s="23">
        <f t="shared" si="6"/>
        <v>253.99401805728655</v>
      </c>
      <c r="E219" s="23">
        <f t="shared" si="7"/>
        <v>125.39039114060306</v>
      </c>
    </row>
    <row r="220" spans="3:5" x14ac:dyDescent="0.25">
      <c r="C220" s="16">
        <v>2.1800000000000002</v>
      </c>
      <c r="D220" s="23">
        <f t="shared" si="6"/>
        <v>255.24274121228413</v>
      </c>
      <c r="E220" s="23">
        <f t="shared" si="7"/>
        <v>124.35566885057943</v>
      </c>
    </row>
    <row r="221" spans="3:5" x14ac:dyDescent="0.25">
      <c r="C221" s="16">
        <v>2.19</v>
      </c>
      <c r="D221" s="23">
        <f t="shared" si="6"/>
        <v>256.48115989601564</v>
      </c>
      <c r="E221" s="23">
        <f t="shared" si="7"/>
        <v>123.32948509534894</v>
      </c>
    </row>
    <row r="222" spans="3:5" x14ac:dyDescent="0.25">
      <c r="C222" s="16">
        <v>2.2000000000000002</v>
      </c>
      <c r="D222" s="23">
        <f t="shared" si="6"/>
        <v>257.70935914104234</v>
      </c>
      <c r="E222" s="23">
        <f t="shared" si="7"/>
        <v>122.31176941486908</v>
      </c>
    </row>
    <row r="223" spans="3:5" x14ac:dyDescent="0.25">
      <c r="C223" s="16">
        <v>2.21</v>
      </c>
      <c r="D223" s="23">
        <f t="shared" si="6"/>
        <v>258.92742327823612</v>
      </c>
      <c r="E223" s="23">
        <f t="shared" si="7"/>
        <v>121.30245193053429</v>
      </c>
    </row>
    <row r="224" spans="3:5" x14ac:dyDescent="0.25">
      <c r="C224" s="16">
        <v>2.2200000000000002</v>
      </c>
      <c r="D224" s="23">
        <f t="shared" si="6"/>
        <v>260.1354359425701</v>
      </c>
      <c r="E224" s="23">
        <f t="shared" si="7"/>
        <v>120.30146334037748</v>
      </c>
    </row>
    <row r="225" spans="3:5" x14ac:dyDescent="0.25">
      <c r="C225" s="16">
        <v>2.23</v>
      </c>
      <c r="D225" s="23">
        <f t="shared" si="6"/>
        <v>261.33348007886093</v>
      </c>
      <c r="E225" s="23">
        <f t="shared" si="7"/>
        <v>119.30873491431204</v>
      </c>
    </row>
    <row r="226" spans="3:5" x14ac:dyDescent="0.25">
      <c r="C226" s="16">
        <v>2.2400000000000002</v>
      </c>
      <c r="D226" s="23">
        <f t="shared" si="6"/>
        <v>262.5216379474644</v>
      </c>
      <c r="E226" s="23">
        <f t="shared" si="7"/>
        <v>118.3241984894122</v>
      </c>
    </row>
    <row r="227" spans="3:5" x14ac:dyDescent="0.25">
      <c r="C227" s="16">
        <v>2.25</v>
      </c>
      <c r="D227" s="23">
        <f t="shared" si="6"/>
        <v>263.69999112992298</v>
      </c>
      <c r="E227" s="23">
        <f t="shared" si="7"/>
        <v>117.34778646523338</v>
      </c>
    </row>
    <row r="228" spans="3:5" x14ac:dyDescent="0.25">
      <c r="C228" s="16">
        <v>2.2599999999999998</v>
      </c>
      <c r="D228" s="23">
        <f t="shared" si="6"/>
        <v>264.86862053456792</v>
      </c>
      <c r="E228" s="23">
        <f t="shared" si="7"/>
        <v>116.37943179917009</v>
      </c>
    </row>
    <row r="229" spans="3:5" x14ac:dyDescent="0.25">
      <c r="C229" s="16">
        <v>2.27</v>
      </c>
      <c r="D229" s="23">
        <f t="shared" si="6"/>
        <v>266.02760640207453</v>
      </c>
      <c r="E229" s="23">
        <f t="shared" si="7"/>
        <v>115.41906800185286</v>
      </c>
    </row>
    <row r="230" spans="3:5" x14ac:dyDescent="0.25">
      <c r="C230" s="16">
        <v>2.2799999999999998</v>
      </c>
      <c r="D230" s="23">
        <f t="shared" si="6"/>
        <v>267.17702831097131</v>
      </c>
      <c r="E230" s="23">
        <f t="shared" si="7"/>
        <v>114.46662913258297</v>
      </c>
    </row>
    <row r="231" spans="3:5" x14ac:dyDescent="0.25">
      <c r="C231" s="16">
        <v>2.29</v>
      </c>
      <c r="D231" s="23">
        <f t="shared" si="6"/>
        <v>268.31696518310457</v>
      </c>
      <c r="E231" s="23">
        <f t="shared" si="7"/>
        <v>113.52204979480469</v>
      </c>
    </row>
    <row r="232" spans="3:5" x14ac:dyDescent="0.25">
      <c r="C232" s="16">
        <v>2.2999999999999998</v>
      </c>
      <c r="D232" s="23">
        <f t="shared" si="6"/>
        <v>269.44749528905663</v>
      </c>
      <c r="E232" s="23">
        <f t="shared" si="7"/>
        <v>112.58526513161517</v>
      </c>
    </row>
    <row r="233" spans="3:5" x14ac:dyDescent="0.25">
      <c r="C233" s="16">
        <v>2.31</v>
      </c>
      <c r="D233" s="23">
        <f t="shared" si="6"/>
        <v>270.56869625352078</v>
      </c>
      <c r="E233" s="23">
        <f t="shared" si="7"/>
        <v>111.65621082131102</v>
      </c>
    </row>
    <row r="234" spans="3:5" x14ac:dyDescent="0.25">
      <c r="C234" s="16">
        <v>2.3199999999999998</v>
      </c>
      <c r="D234" s="23">
        <f t="shared" si="6"/>
        <v>271.68064506063087</v>
      </c>
      <c r="E234" s="23">
        <f t="shared" si="7"/>
        <v>110.73482307297206</v>
      </c>
    </row>
    <row r="235" spans="3:5" x14ac:dyDescent="0.25">
      <c r="C235" s="16">
        <v>2.33</v>
      </c>
      <c r="D235" s="23">
        <f t="shared" si="6"/>
        <v>272.78341805924708</v>
      </c>
      <c r="E235" s="23">
        <f t="shared" si="7"/>
        <v>109.82103862208101</v>
      </c>
    </row>
    <row r="236" spans="3:5" x14ac:dyDescent="0.25">
      <c r="C236" s="16">
        <v>2.34</v>
      </c>
      <c r="D236" s="23">
        <f t="shared" si="6"/>
        <v>273.87709096819822</v>
      </c>
      <c r="E236" s="23">
        <f t="shared" si="7"/>
        <v>108.91479472618008</v>
      </c>
    </row>
    <row r="237" spans="3:5" x14ac:dyDescent="0.25">
      <c r="C237" s="16">
        <v>2.35</v>
      </c>
      <c r="D237" s="23">
        <f t="shared" si="6"/>
        <v>274.96173888148121</v>
      </c>
      <c r="E237" s="23">
        <f t="shared" si="7"/>
        <v>108.01602916056221</v>
      </c>
    </row>
    <row r="238" spans="3:5" x14ac:dyDescent="0.25">
      <c r="C238" s="16">
        <v>2.36</v>
      </c>
      <c r="D238" s="23">
        <f t="shared" si="6"/>
        <v>276.03743627341646</v>
      </c>
      <c r="E238" s="23">
        <f t="shared" si="7"/>
        <v>107.12468021399944</v>
      </c>
    </row>
    <row r="239" spans="3:5" x14ac:dyDescent="0.25">
      <c r="C239" s="16">
        <v>2.37</v>
      </c>
      <c r="D239" s="23">
        <f t="shared" si="6"/>
        <v>277.10425700376197</v>
      </c>
      <c r="E239" s="23">
        <f t="shared" si="7"/>
        <v>106.24068668450495</v>
      </c>
    </row>
    <row r="240" spans="3:5" x14ac:dyDescent="0.25">
      <c r="C240" s="16">
        <v>2.38</v>
      </c>
      <c r="D240" s="23">
        <f t="shared" si="6"/>
        <v>278.16227432278464</v>
      </c>
      <c r="E240" s="23">
        <f t="shared" si="7"/>
        <v>105.36398787513126</v>
      </c>
    </row>
    <row r="241" spans="3:5" x14ac:dyDescent="0.25">
      <c r="C241" s="16">
        <v>2.39</v>
      </c>
      <c r="D241" s="23">
        <f t="shared" si="6"/>
        <v>279.21156087628958</v>
      </c>
      <c r="E241" s="23">
        <f t="shared" si="7"/>
        <v>104.49452358980234</v>
      </c>
    </row>
    <row r="242" spans="3:5" x14ac:dyDescent="0.25">
      <c r="C242" s="16">
        <v>2.4</v>
      </c>
      <c r="D242" s="23">
        <f t="shared" si="6"/>
        <v>280.25218871060832</v>
      </c>
      <c r="E242" s="23">
        <f t="shared" si="7"/>
        <v>103.63223412918072</v>
      </c>
    </row>
    <row r="243" spans="3:5" x14ac:dyDescent="0.25">
      <c r="C243" s="16">
        <v>2.41</v>
      </c>
      <c r="D243" s="23">
        <f t="shared" si="6"/>
        <v>281.28422927754559</v>
      </c>
      <c r="E243" s="23">
        <f t="shared" si="7"/>
        <v>102.77706028656812</v>
      </c>
    </row>
    <row r="244" spans="3:5" x14ac:dyDescent="0.25">
      <c r="C244" s="16">
        <v>2.42</v>
      </c>
      <c r="D244" s="23">
        <f t="shared" si="6"/>
        <v>282.30775343928542</v>
      </c>
      <c r="E244" s="23">
        <f t="shared" si="7"/>
        <v>101.92894334384033</v>
      </c>
    </row>
    <row r="245" spans="3:5" x14ac:dyDescent="0.25">
      <c r="C245" s="16">
        <v>2.4300000000000002</v>
      </c>
      <c r="D245" s="23">
        <f t="shared" si="6"/>
        <v>283.32283147325671</v>
      </c>
      <c r="E245" s="23">
        <f t="shared" si="7"/>
        <v>101.08782506741545</v>
      </c>
    </row>
    <row r="246" spans="3:5" x14ac:dyDescent="0.25">
      <c r="C246" s="16">
        <v>2.44</v>
      </c>
      <c r="D246" s="23">
        <f t="shared" si="6"/>
        <v>284.32953307695834</v>
      </c>
      <c r="E246" s="23">
        <f t="shared" si="7"/>
        <v>100.25364770425551</v>
      </c>
    </row>
    <row r="247" spans="3:5" x14ac:dyDescent="0.25">
      <c r="C247" s="16">
        <v>2.4500000000000002</v>
      </c>
      <c r="D247" s="23">
        <f t="shared" si="6"/>
        <v>285.32792737274531</v>
      </c>
      <c r="E247" s="23">
        <f t="shared" si="7"/>
        <v>99.426353977900931</v>
      </c>
    </row>
    <row r="248" spans="3:5" x14ac:dyDescent="0.25">
      <c r="C248" s="16">
        <v>2.46</v>
      </c>
      <c r="D248" s="23">
        <f t="shared" si="6"/>
        <v>286.31808291257425</v>
      </c>
      <c r="E248" s="23">
        <f t="shared" si="7"/>
        <v>98.605887084537855</v>
      </c>
    </row>
    <row r="249" spans="3:5" x14ac:dyDescent="0.25">
      <c r="C249" s="16">
        <v>2.4700000000000002</v>
      </c>
      <c r="D249" s="23">
        <f t="shared" si="6"/>
        <v>287.30006768271085</v>
      </c>
      <c r="E249" s="23">
        <f t="shared" si="7"/>
        <v>97.792190689097851</v>
      </c>
    </row>
    <row r="250" spans="3:5" x14ac:dyDescent="0.25">
      <c r="C250" s="16">
        <v>2.48</v>
      </c>
      <c r="D250" s="23">
        <f t="shared" si="6"/>
        <v>288.27394910839746</v>
      </c>
      <c r="E250" s="23">
        <f t="shared" si="7"/>
        <v>96.985208921389827</v>
      </c>
    </row>
    <row r="251" spans="3:5" x14ac:dyDescent="0.25">
      <c r="C251" s="16">
        <v>2.4900000000000002</v>
      </c>
      <c r="D251" s="23">
        <f t="shared" si="6"/>
        <v>289.23979405848314</v>
      </c>
      <c r="E251" s="23">
        <f t="shared" si="7"/>
        <v>96.184886372263733</v>
      </c>
    </row>
    <row r="252" spans="3:5" x14ac:dyDescent="0.25">
      <c r="C252" s="16">
        <v>2.5</v>
      </c>
      <c r="D252" s="23">
        <f t="shared" si="6"/>
        <v>290.19766885001457</v>
      </c>
      <c r="E252" s="23">
        <f t="shared" si="7"/>
        <v>95.39116808980647</v>
      </c>
    </row>
    <row r="253" spans="3:5" x14ac:dyDescent="0.25">
      <c r="C253" s="16">
        <v>2.5099999999999998</v>
      </c>
      <c r="D253" s="23">
        <f t="shared" si="6"/>
        <v>291.14763925278999</v>
      </c>
      <c r="E253" s="23">
        <f t="shared" si="7"/>
        <v>94.603999575568139</v>
      </c>
    </row>
    <row r="254" spans="3:5" x14ac:dyDescent="0.25">
      <c r="C254" s="16">
        <v>2.52</v>
      </c>
      <c r="D254" s="23">
        <f t="shared" si="6"/>
        <v>292.08977049387465</v>
      </c>
      <c r="E254" s="23">
        <f t="shared" si="7"/>
        <v>93.823326780820594</v>
      </c>
    </row>
    <row r="255" spans="3:5" x14ac:dyDescent="0.25">
      <c r="C255" s="16">
        <v>2.5299999999999998</v>
      </c>
      <c r="D255" s="23">
        <f t="shared" si="6"/>
        <v>293.02412726207979</v>
      </c>
      <c r="E255" s="23">
        <f t="shared" si="7"/>
        <v>93.049096102846079</v>
      </c>
    </row>
    <row r="256" spans="3:5" x14ac:dyDescent="0.25">
      <c r="C256" s="16">
        <v>2.54</v>
      </c>
      <c r="D256" s="23">
        <f t="shared" si="6"/>
        <v>293.95077371240416</v>
      </c>
      <c r="E256" s="23">
        <f t="shared" si="7"/>
        <v>92.281254381256673</v>
      </c>
    </row>
    <row r="257" spans="3:5" x14ac:dyDescent="0.25">
      <c r="C257" s="16">
        <v>2.5499999999999998</v>
      </c>
      <c r="D257" s="23">
        <f t="shared" si="6"/>
        <v>294.86977347043887</v>
      </c>
      <c r="E257" s="23">
        <f t="shared" si="7"/>
        <v>91.519748894344602</v>
      </c>
    </row>
    <row r="258" spans="3:5" x14ac:dyDescent="0.25">
      <c r="C258" s="16">
        <v>2.56</v>
      </c>
      <c r="D258" s="23">
        <f t="shared" si="6"/>
        <v>295.78118963673649</v>
      </c>
      <c r="E258" s="23">
        <f t="shared" si="7"/>
        <v>90.764527355461652</v>
      </c>
    </row>
    <row r="259" spans="3:5" x14ac:dyDescent="0.25">
      <c r="C259" s="16">
        <v>2.57</v>
      </c>
      <c r="D259" s="23">
        <f t="shared" ref="D259:D322" si="8">IF(C259&lt;=$A$13,$A$5/$A$7*C259+$A$5/$A$7^2*(EXP(-$A$7*C259)-1),$A$19+$A$21*EXP(-$A$9*C259))</f>
        <v>296.68508479114337</v>
      </c>
      <c r="E259" s="23">
        <f t="shared" ref="E259:E322" si="9">IF(C259&lt;=$A$13,$A$5/$A$7-$A$5/$A$7*EXP(-$A$7*C259),-$A$9*$A$21*EXP(-$A$9*C259))</f>
        <v>90.015537909429511</v>
      </c>
    </row>
    <row r="260" spans="3:5" x14ac:dyDescent="0.25">
      <c r="C260" s="16">
        <v>2.58</v>
      </c>
      <c r="D260" s="23">
        <f t="shared" si="8"/>
        <v>297.58152099709656</v>
      </c>
      <c r="E260" s="23">
        <f t="shared" si="9"/>
        <v>89.272729128979094</v>
      </c>
    </row>
    <row r="261" spans="3:5" x14ac:dyDescent="0.25">
      <c r="C261" s="16">
        <v>2.59</v>
      </c>
      <c r="D261" s="23">
        <f t="shared" si="8"/>
        <v>298.47055980588522</v>
      </c>
      <c r="E261" s="23">
        <f t="shared" si="9"/>
        <v>88.536050011219459</v>
      </c>
    </row>
    <row r="262" spans="3:5" x14ac:dyDescent="0.25">
      <c r="C262" s="16">
        <v>2.6</v>
      </c>
      <c r="D262" s="23">
        <f t="shared" si="8"/>
        <v>299.35226226087684</v>
      </c>
      <c r="E262" s="23">
        <f t="shared" si="9"/>
        <v>87.80544997413584</v>
      </c>
    </row>
    <row r="263" spans="3:5" x14ac:dyDescent="0.25">
      <c r="C263" s="16">
        <v>2.61</v>
      </c>
      <c r="D263" s="23">
        <f t="shared" si="8"/>
        <v>300.22668890170877</v>
      </c>
      <c r="E263" s="23">
        <f t="shared" si="9"/>
        <v>87.080878853116616</v>
      </c>
    </row>
    <row r="264" spans="3:5" x14ac:dyDescent="0.25">
      <c r="C264" s="16">
        <v>2.62</v>
      </c>
      <c r="D264" s="23">
        <f t="shared" si="8"/>
        <v>301.09389976844494</v>
      </c>
      <c r="E264" s="23">
        <f t="shared" si="9"/>
        <v>86.362286897508667</v>
      </c>
    </row>
    <row r="265" spans="3:5" x14ac:dyDescent="0.25">
      <c r="C265" s="16">
        <v>2.63</v>
      </c>
      <c r="D265" s="23">
        <f t="shared" si="8"/>
        <v>301.95395440569803</v>
      </c>
      <c r="E265" s="23">
        <f t="shared" si="9"/>
        <v>85.649624767201914</v>
      </c>
    </row>
    <row r="266" spans="3:5" x14ac:dyDescent="0.25">
      <c r="C266" s="16">
        <v>2.64</v>
      </c>
      <c r="D266" s="23">
        <f t="shared" si="8"/>
        <v>302.80691186671856</v>
      </c>
      <c r="E266" s="23">
        <f t="shared" si="9"/>
        <v>84.942843529240804</v>
      </c>
    </row>
    <row r="267" spans="3:5" x14ac:dyDescent="0.25">
      <c r="C267" s="16">
        <v>2.65</v>
      </c>
      <c r="D267" s="23">
        <f t="shared" si="8"/>
        <v>303.65283071744898</v>
      </c>
      <c r="E267" s="23">
        <f t="shared" si="9"/>
        <v>84.241894654465085</v>
      </c>
    </row>
    <row r="268" spans="3:5" x14ac:dyDescent="0.25">
      <c r="C268" s="16">
        <v>2.66</v>
      </c>
      <c r="D268" s="23">
        <f t="shared" si="8"/>
        <v>304.49176904054536</v>
      </c>
      <c r="E268" s="23">
        <f t="shared" si="9"/>
        <v>83.546730014177356</v>
      </c>
    </row>
    <row r="269" spans="3:5" x14ac:dyDescent="0.25">
      <c r="C269" s="16">
        <v>2.67</v>
      </c>
      <c r="D269" s="23">
        <f t="shared" si="8"/>
        <v>305.32378443936523</v>
      </c>
      <c r="E269" s="23">
        <f t="shared" si="9"/>
        <v>82.857301876838562</v>
      </c>
    </row>
    <row r="270" spans="3:5" x14ac:dyDescent="0.25">
      <c r="C270" s="16">
        <v>2.68</v>
      </c>
      <c r="D270" s="23">
        <f t="shared" si="8"/>
        <v>306.1489340419231</v>
      </c>
      <c r="E270" s="23">
        <f t="shared" si="9"/>
        <v>82.173562904790458</v>
      </c>
    </row>
    <row r="271" spans="3:5" x14ac:dyDescent="0.25">
      <c r="C271" s="16">
        <v>2.69</v>
      </c>
      <c r="D271" s="23">
        <f t="shared" si="8"/>
        <v>306.96727450481222</v>
      </c>
      <c r="E271" s="23">
        <f t="shared" si="9"/>
        <v>81.495466151005743</v>
      </c>
    </row>
    <row r="272" spans="3:5" x14ac:dyDescent="0.25">
      <c r="C272" s="16">
        <v>2.7</v>
      </c>
      <c r="D272" s="23">
        <f t="shared" si="8"/>
        <v>307.778862017096</v>
      </c>
      <c r="E272" s="23">
        <f t="shared" si="9"/>
        <v>80.822965055863932</v>
      </c>
    </row>
    <row r="273" spans="3:5" x14ac:dyDescent="0.25">
      <c r="C273" s="16">
        <v>2.71</v>
      </c>
      <c r="D273" s="23">
        <f t="shared" si="8"/>
        <v>308.58375230416465</v>
      </c>
      <c r="E273" s="23">
        <f t="shared" si="9"/>
        <v>80.156013443955175</v>
      </c>
    </row>
    <row r="274" spans="3:5" x14ac:dyDescent="0.25">
      <c r="C274" s="16">
        <v>2.72</v>
      </c>
      <c r="D274" s="23">
        <f t="shared" si="8"/>
        <v>309.38200063156262</v>
      </c>
      <c r="E274" s="23">
        <f t="shared" si="9"/>
        <v>79.494565520909049</v>
      </c>
    </row>
    <row r="275" spans="3:5" x14ac:dyDescent="0.25">
      <c r="C275" s="16">
        <v>2.73</v>
      </c>
      <c r="D275" s="23">
        <f t="shared" si="8"/>
        <v>310.17366180878247</v>
      </c>
      <c r="E275" s="23">
        <f t="shared" si="9"/>
        <v>78.838575870250779</v>
      </c>
    </row>
    <row r="276" spans="3:5" x14ac:dyDescent="0.25">
      <c r="C276" s="16">
        <v>2.74</v>
      </c>
      <c r="D276" s="23">
        <f t="shared" si="8"/>
        <v>310.95879019302868</v>
      </c>
      <c r="E276" s="23">
        <f t="shared" si="9"/>
        <v>78.187999450282575</v>
      </c>
    </row>
    <row r="277" spans="3:5" x14ac:dyDescent="0.25">
      <c r="C277" s="16">
        <v>2.75</v>
      </c>
      <c r="D277" s="23">
        <f t="shared" si="8"/>
        <v>311.73743969294941</v>
      </c>
      <c r="E277" s="23">
        <f t="shared" si="9"/>
        <v>77.542791590991058</v>
      </c>
    </row>
    <row r="278" spans="3:5" x14ac:dyDescent="0.25">
      <c r="C278" s="16">
        <v>2.76</v>
      </c>
      <c r="D278" s="23">
        <f t="shared" si="8"/>
        <v>312.50966377233874</v>
      </c>
      <c r="E278" s="23">
        <f t="shared" si="9"/>
        <v>76.902907990979912</v>
      </c>
    </row>
    <row r="279" spans="3:5" x14ac:dyDescent="0.25">
      <c r="C279" s="16">
        <v>2.77</v>
      </c>
      <c r="D279" s="23">
        <f t="shared" si="8"/>
        <v>313.27551545380692</v>
      </c>
      <c r="E279" s="23">
        <f t="shared" si="9"/>
        <v>76.26830471442841</v>
      </c>
    </row>
    <row r="280" spans="3:5" x14ac:dyDescent="0.25">
      <c r="C280" s="16">
        <v>2.78</v>
      </c>
      <c r="D280" s="23">
        <f t="shared" si="8"/>
        <v>314.03504732242141</v>
      </c>
      <c r="E280" s="23">
        <f t="shared" si="9"/>
        <v>75.638938188074391</v>
      </c>
    </row>
    <row r="281" spans="3:5" x14ac:dyDescent="0.25">
      <c r="C281" s="16">
        <v>2.79</v>
      </c>
      <c r="D281" s="23">
        <f t="shared" si="8"/>
        <v>314.78831152931718</v>
      </c>
      <c r="E281" s="23">
        <f t="shared" si="9"/>
        <v>75.014765198222577</v>
      </c>
    </row>
    <row r="282" spans="3:5" x14ac:dyDescent="0.25">
      <c r="C282" s="16">
        <v>2.8</v>
      </c>
      <c r="D282" s="23">
        <f t="shared" si="8"/>
        <v>315.53535979527783</v>
      </c>
      <c r="E282" s="23">
        <f t="shared" si="9"/>
        <v>74.395742887777388</v>
      </c>
    </row>
    <row r="283" spans="3:5" x14ac:dyDescent="0.25">
      <c r="C283" s="16">
        <v>2.81</v>
      </c>
      <c r="D283" s="23">
        <f t="shared" si="8"/>
        <v>316.27624341428697</v>
      </c>
      <c r="E283" s="23">
        <f t="shared" si="9"/>
        <v>73.78182875330009</v>
      </c>
    </row>
    <row r="284" spans="3:5" x14ac:dyDescent="0.25">
      <c r="C284" s="16">
        <v>2.82</v>
      </c>
      <c r="D284" s="23">
        <f t="shared" si="8"/>
        <v>317.01101325704946</v>
      </c>
      <c r="E284" s="23">
        <f t="shared" si="9"/>
        <v>73.172980642090877</v>
      </c>
    </row>
    <row r="285" spans="3:5" x14ac:dyDescent="0.25">
      <c r="C285" s="16">
        <v>2.83</v>
      </c>
      <c r="D285" s="23">
        <f t="shared" si="8"/>
        <v>317.73971977448514</v>
      </c>
      <c r="E285" s="23">
        <f t="shared" si="9"/>
        <v>72.569156749294038</v>
      </c>
    </row>
    <row r="286" spans="3:5" x14ac:dyDescent="0.25">
      <c r="C286" s="16">
        <v>2.84</v>
      </c>
      <c r="D286" s="23">
        <f t="shared" si="8"/>
        <v>318.46241300119243</v>
      </c>
      <c r="E286" s="23">
        <f t="shared" si="9"/>
        <v>71.970315615027914</v>
      </c>
    </row>
    <row r="287" spans="3:5" x14ac:dyDescent="0.25">
      <c r="C287" s="16">
        <v>2.85</v>
      </c>
      <c r="D287" s="23">
        <f t="shared" si="8"/>
        <v>319.17914255888394</v>
      </c>
      <c r="E287" s="23">
        <f t="shared" si="9"/>
        <v>71.376416121538014</v>
      </c>
    </row>
    <row r="288" spans="3:5" x14ac:dyDescent="0.25">
      <c r="C288" s="16">
        <v>2.86</v>
      </c>
      <c r="D288" s="23">
        <f t="shared" si="8"/>
        <v>319.88995765979359</v>
      </c>
      <c r="E288" s="23">
        <f t="shared" si="9"/>
        <v>70.787417490373841</v>
      </c>
    </row>
    <row r="289" spans="3:5" x14ac:dyDescent="0.25">
      <c r="C289" s="16">
        <v>2.87</v>
      </c>
      <c r="D289" s="23">
        <f t="shared" si="8"/>
        <v>320.5949071100556</v>
      </c>
      <c r="E289" s="23">
        <f t="shared" si="9"/>
        <v>70.203279279588898</v>
      </c>
    </row>
    <row r="290" spans="3:5" x14ac:dyDescent="0.25">
      <c r="C290" s="16">
        <v>2.88</v>
      </c>
      <c r="D290" s="23">
        <f t="shared" si="8"/>
        <v>321.29403931305575</v>
      </c>
      <c r="E290" s="23">
        <f t="shared" si="9"/>
        <v>69.623961380963905</v>
      </c>
    </row>
    <row r="291" spans="3:5" x14ac:dyDescent="0.25">
      <c r="C291" s="16">
        <v>2.89</v>
      </c>
      <c r="D291" s="23">
        <f t="shared" si="8"/>
        <v>321.98740227275482</v>
      </c>
      <c r="E291" s="23">
        <f t="shared" si="9"/>
        <v>69.049424017252775</v>
      </c>
    </row>
    <row r="292" spans="3:5" x14ac:dyDescent="0.25">
      <c r="C292" s="16">
        <v>2.9</v>
      </c>
      <c r="D292" s="23">
        <f t="shared" si="8"/>
        <v>322.67504359698432</v>
      </c>
      <c r="E292" s="23">
        <f t="shared" si="9"/>
        <v>68.479627739451686</v>
      </c>
    </row>
    <row r="293" spans="3:5" x14ac:dyDescent="0.25">
      <c r="C293" s="16">
        <v>2.91</v>
      </c>
      <c r="D293" s="23">
        <f t="shared" si="8"/>
        <v>323.35701050071606</v>
      </c>
      <c r="E293" s="23">
        <f t="shared" si="9"/>
        <v>67.914533424090024</v>
      </c>
    </row>
    <row r="294" spans="3:5" x14ac:dyDescent="0.25">
      <c r="C294" s="16">
        <v>2.92</v>
      </c>
      <c r="D294" s="23">
        <f t="shared" si="8"/>
        <v>324.03334980930327</v>
      </c>
      <c r="E294" s="23">
        <f t="shared" si="9"/>
        <v>67.354102270544445</v>
      </c>
    </row>
    <row r="295" spans="3:5" x14ac:dyDescent="0.25">
      <c r="C295" s="16">
        <v>2.93</v>
      </c>
      <c r="D295" s="23">
        <f t="shared" si="8"/>
        <v>324.70410796169625</v>
      </c>
      <c r="E295" s="23">
        <f t="shared" si="9"/>
        <v>66.798295798374539</v>
      </c>
    </row>
    <row r="296" spans="3:5" x14ac:dyDescent="0.25">
      <c r="C296" s="16">
        <v>2.94</v>
      </c>
      <c r="D296" s="23">
        <f t="shared" si="8"/>
        <v>325.3693310136307</v>
      </c>
      <c r="E296" s="23">
        <f t="shared" si="9"/>
        <v>66.247075844680765</v>
      </c>
    </row>
    <row r="297" spans="3:5" x14ac:dyDescent="0.25">
      <c r="C297" s="16">
        <v>2.95</v>
      </c>
      <c r="D297" s="23">
        <f t="shared" si="8"/>
        <v>326.02906464079018</v>
      </c>
      <c r="E297" s="23">
        <f t="shared" si="9"/>
        <v>65.700404561484007</v>
      </c>
    </row>
    <row r="298" spans="3:5" x14ac:dyDescent="0.25">
      <c r="C298" s="16">
        <v>2.96</v>
      </c>
      <c r="D298" s="23">
        <f t="shared" si="8"/>
        <v>326.68335414194212</v>
      </c>
      <c r="E298" s="23">
        <f t="shared" si="9"/>
        <v>65.158244413127008</v>
      </c>
    </row>
    <row r="299" spans="3:5" x14ac:dyDescent="0.25">
      <c r="C299" s="16">
        <v>2.97</v>
      </c>
      <c r="D299" s="23">
        <f t="shared" si="8"/>
        <v>327.33224444204836</v>
      </c>
      <c r="E299" s="23">
        <f t="shared" si="9"/>
        <v>64.620558173696807</v>
      </c>
    </row>
    <row r="300" spans="3:5" x14ac:dyDescent="0.25">
      <c r="C300" s="16">
        <v>2.98</v>
      </c>
      <c r="D300" s="23">
        <f t="shared" si="8"/>
        <v>327.97578009534953</v>
      </c>
      <c r="E300" s="23">
        <f t="shared" si="9"/>
        <v>64.08730892446917</v>
      </c>
    </row>
    <row r="301" spans="3:5" x14ac:dyDescent="0.25">
      <c r="C301" s="16">
        <v>2.99</v>
      </c>
      <c r="D301" s="23">
        <f t="shared" si="8"/>
        <v>328.61400528842455</v>
      </c>
      <c r="E301" s="23">
        <f t="shared" si="9"/>
        <v>63.558460051373139</v>
      </c>
    </row>
    <row r="302" spans="3:5" x14ac:dyDescent="0.25">
      <c r="C302" s="16">
        <v>3</v>
      </c>
      <c r="D302" s="23">
        <f t="shared" si="8"/>
        <v>329.24696384322436</v>
      </c>
      <c r="E302" s="23">
        <f t="shared" si="9"/>
        <v>63.033975242477489</v>
      </c>
    </row>
    <row r="303" spans="3:5" x14ac:dyDescent="0.25">
      <c r="C303" s="16">
        <v>3.01</v>
      </c>
      <c r="D303" s="23">
        <f t="shared" si="8"/>
        <v>329.8746992200808</v>
      </c>
      <c r="E303" s="23">
        <f t="shared" si="9"/>
        <v>62.513818485497211</v>
      </c>
    </row>
    <row r="304" spans="3:5" x14ac:dyDescent="0.25">
      <c r="C304" s="16">
        <v>3.02</v>
      </c>
      <c r="D304" s="23">
        <f t="shared" si="8"/>
        <v>330.49725452069089</v>
      </c>
      <c r="E304" s="23">
        <f t="shared" si="9"/>
        <v>61.997954065320855</v>
      </c>
    </row>
    <row r="305" spans="3:5" x14ac:dyDescent="0.25">
      <c r="C305" s="16">
        <v>3.03</v>
      </c>
      <c r="D305" s="23">
        <f t="shared" si="8"/>
        <v>331.11467249107613</v>
      </c>
      <c r="E305" s="23">
        <f t="shared" si="9"/>
        <v>61.486346561558356</v>
      </c>
    </row>
    <row r="306" spans="3:5" x14ac:dyDescent="0.25">
      <c r="C306" s="16">
        <v>3.04</v>
      </c>
      <c r="D306" s="23">
        <f t="shared" si="8"/>
        <v>331.72699552451758</v>
      </c>
      <c r="E306" s="23">
        <f t="shared" si="9"/>
        <v>60.978960846108912</v>
      </c>
    </row>
    <row r="307" spans="3:5" x14ac:dyDescent="0.25">
      <c r="C307" s="16">
        <v>3.05</v>
      </c>
      <c r="D307" s="23">
        <f t="shared" si="8"/>
        <v>332.33426566446667</v>
      </c>
      <c r="E307" s="23">
        <f t="shared" si="9"/>
        <v>60.475762080749014</v>
      </c>
    </row>
    <row r="308" spans="3:5" x14ac:dyDescent="0.25">
      <c r="C308" s="16">
        <v>3.06</v>
      </c>
      <c r="D308" s="23">
        <f t="shared" si="8"/>
        <v>332.93652460743203</v>
      </c>
      <c r="E308" s="23">
        <f t="shared" si="9"/>
        <v>59.976715714740415</v>
      </c>
    </row>
    <row r="309" spans="3:5" x14ac:dyDescent="0.25">
      <c r="C309" s="16">
        <v>3.07</v>
      </c>
      <c r="D309" s="23">
        <f t="shared" si="8"/>
        <v>333.53381370584248</v>
      </c>
      <c r="E309" s="23">
        <f t="shared" si="9"/>
        <v>59.481787482457769</v>
      </c>
    </row>
    <row r="310" spans="3:5" x14ac:dyDescent="0.25">
      <c r="C310" s="16">
        <v>3.08</v>
      </c>
      <c r="D310" s="23">
        <f t="shared" si="8"/>
        <v>334.12617397088627</v>
      </c>
      <c r="E310" s="23">
        <f t="shared" si="9"/>
        <v>58.9909434010358</v>
      </c>
    </row>
    <row r="311" spans="3:5" x14ac:dyDescent="0.25">
      <c r="C311" s="16">
        <v>3.09</v>
      </c>
      <c r="D311" s="23">
        <f t="shared" si="8"/>
        <v>334.71364607532701</v>
      </c>
      <c r="E311" s="23">
        <f t="shared" si="9"/>
        <v>58.504149768036243</v>
      </c>
    </row>
    <row r="312" spans="3:5" x14ac:dyDescent="0.25">
      <c r="C312" s="16">
        <v>3.1</v>
      </c>
      <c r="D312" s="23">
        <f t="shared" si="8"/>
        <v>335.29627035629665</v>
      </c>
      <c r="E312" s="23">
        <f t="shared" si="9"/>
        <v>58.021373159133361</v>
      </c>
    </row>
    <row r="313" spans="3:5" x14ac:dyDescent="0.25">
      <c r="C313" s="16">
        <v>3.11</v>
      </c>
      <c r="D313" s="23">
        <f t="shared" si="8"/>
        <v>335.8740868180646</v>
      </c>
      <c r="E313" s="23">
        <f t="shared" si="9"/>
        <v>57.542580425819267</v>
      </c>
    </row>
    <row r="314" spans="3:5" x14ac:dyDescent="0.25">
      <c r="C314" s="16">
        <v>3.12</v>
      </c>
      <c r="D314" s="23">
        <f t="shared" si="8"/>
        <v>336.44713513478496</v>
      </c>
      <c r="E314" s="23">
        <f t="shared" si="9"/>
        <v>57.067738693127751</v>
      </c>
    </row>
    <row r="315" spans="3:5" x14ac:dyDescent="0.25">
      <c r="C315" s="16">
        <v>3.13</v>
      </c>
      <c r="D315" s="23">
        <f t="shared" si="8"/>
        <v>337.01545465322044</v>
      </c>
      <c r="E315" s="23">
        <f t="shared" si="9"/>
        <v>56.596815357377018</v>
      </c>
    </row>
    <row r="316" spans="3:5" x14ac:dyDescent="0.25">
      <c r="C316" s="16">
        <v>3.14</v>
      </c>
      <c r="D316" s="23">
        <f t="shared" si="8"/>
        <v>337.57908439544389</v>
      </c>
      <c r="E316" s="23">
        <f t="shared" si="9"/>
        <v>56.129778083931065</v>
      </c>
    </row>
    <row r="317" spans="3:5" x14ac:dyDescent="0.25">
      <c r="C317" s="16">
        <v>3.15</v>
      </c>
      <c r="D317" s="23">
        <f t="shared" si="8"/>
        <v>338.13806306151793</v>
      </c>
      <c r="E317" s="23">
        <f t="shared" si="9"/>
        <v>55.666594804979532</v>
      </c>
    </row>
    <row r="318" spans="3:5" x14ac:dyDescent="0.25">
      <c r="C318" s="16">
        <v>3.16</v>
      </c>
      <c r="D318" s="23">
        <f t="shared" si="8"/>
        <v>338.69242903215201</v>
      </c>
      <c r="E318" s="23">
        <f t="shared" si="9"/>
        <v>55.207233717335754</v>
      </c>
    </row>
    <row r="319" spans="3:5" x14ac:dyDescent="0.25">
      <c r="C319" s="16">
        <v>3.17</v>
      </c>
      <c r="D319" s="23">
        <f t="shared" si="8"/>
        <v>339.24222037133762</v>
      </c>
      <c r="E319" s="23">
        <f t="shared" si="9"/>
        <v>54.751663280253275</v>
      </c>
    </row>
    <row r="320" spans="3:5" x14ac:dyDescent="0.25">
      <c r="C320" s="16">
        <v>3.18</v>
      </c>
      <c r="D320" s="23">
        <f t="shared" si="8"/>
        <v>339.78747482896199</v>
      </c>
      <c r="E320" s="23">
        <f t="shared" si="9"/>
        <v>54.29985221325996</v>
      </c>
    </row>
    <row r="321" spans="3:5" x14ac:dyDescent="0.25">
      <c r="C321" s="16">
        <v>3.19</v>
      </c>
      <c r="D321" s="23">
        <f t="shared" si="8"/>
        <v>340.32822984340021</v>
      </c>
      <c r="E321" s="23">
        <f t="shared" si="9"/>
        <v>53.851769494010391</v>
      </c>
    </row>
    <row r="322" spans="3:5" x14ac:dyDescent="0.25">
      <c r="C322" s="16">
        <v>3.2</v>
      </c>
      <c r="D322" s="23">
        <f t="shared" si="8"/>
        <v>340.86452254408533</v>
      </c>
      <c r="E322" s="23">
        <f t="shared" si="9"/>
        <v>53.407384356155745</v>
      </c>
    </row>
    <row r="323" spans="3:5" x14ac:dyDescent="0.25">
      <c r="C323" s="16">
        <v>3.21</v>
      </c>
      <c r="D323" s="23">
        <f t="shared" ref="D323:D386" si="10">IF(C323&lt;=$A$13,$A$5/$A$7*C323+$A$5/$A$7^2*(EXP(-$A$7*C323)-1),$A$19+$A$21*EXP(-$A$9*C323))</f>
        <v>341.39638975405842</v>
      </c>
      <c r="E323" s="23">
        <f t="shared" ref="E323:E386" si="11">IF(C323&lt;=$A$13,$A$5/$A$7-$A$5/$A$7*EXP(-$A$7*C323),-$A$9*$A$21*EXP(-$A$9*C323))</f>
        <v>52.966666287231249</v>
      </c>
    </row>
    <row r="324" spans="3:5" x14ac:dyDescent="0.25">
      <c r="C324" s="16">
        <v>3.22</v>
      </c>
      <c r="D324" s="23">
        <f t="shared" si="10"/>
        <v>341.92386799249641</v>
      </c>
      <c r="E324" s="23">
        <f t="shared" si="11"/>
        <v>52.529585026561243</v>
      </c>
    </row>
    <row r="325" spans="3:5" x14ac:dyDescent="0.25">
      <c r="C325" s="16">
        <v>3.23</v>
      </c>
      <c r="D325" s="23">
        <f t="shared" si="10"/>
        <v>342.44699347721973</v>
      </c>
      <c r="E325" s="23">
        <f t="shared" si="11"/>
        <v>52.096110563181327</v>
      </c>
    </row>
    <row r="326" spans="3:5" x14ac:dyDescent="0.25">
      <c r="C326" s="16">
        <v>3.24</v>
      </c>
      <c r="D326" s="23">
        <f t="shared" si="10"/>
        <v>342.96580212717936</v>
      </c>
      <c r="E326" s="23">
        <f t="shared" si="11"/>
        <v>51.666213133777703</v>
      </c>
    </row>
    <row r="327" spans="3:5" x14ac:dyDescent="0.25">
      <c r="C327" s="16">
        <v>3.25</v>
      </c>
      <c r="D327" s="23">
        <f t="shared" si="10"/>
        <v>343.4803295649225</v>
      </c>
      <c r="E327" s="23">
        <f t="shared" si="11"/>
        <v>51.239863220643755</v>
      </c>
    </row>
    <row r="328" spans="3:5" x14ac:dyDescent="0.25">
      <c r="C328" s="16">
        <v>3.26</v>
      </c>
      <c r="D328" s="23">
        <f t="shared" si="10"/>
        <v>343.99061111903916</v>
      </c>
      <c r="E328" s="23">
        <f t="shared" si="11"/>
        <v>50.817031549653038</v>
      </c>
    </row>
    <row r="329" spans="3:5" x14ac:dyDescent="0.25">
      <c r="C329" s="16">
        <v>3.27</v>
      </c>
      <c r="D329" s="23">
        <f t="shared" si="10"/>
        <v>344.49668182658758</v>
      </c>
      <c r="E329" s="23">
        <f t="shared" si="11"/>
        <v>50.397689088249457</v>
      </c>
    </row>
    <row r="330" spans="3:5" x14ac:dyDescent="0.25">
      <c r="C330" s="16">
        <v>3.28</v>
      </c>
      <c r="D330" s="23">
        <f t="shared" si="10"/>
        <v>344.99857643549979</v>
      </c>
      <c r="E330" s="23">
        <f t="shared" si="11"/>
        <v>49.981807043453735</v>
      </c>
    </row>
    <row r="331" spans="3:5" x14ac:dyDescent="0.25">
      <c r="C331" s="16">
        <v>3.29</v>
      </c>
      <c r="D331" s="23">
        <f t="shared" si="10"/>
        <v>345.4963294069679</v>
      </c>
      <c r="E331" s="23">
        <f t="shared" si="11"/>
        <v>49.569356859886383</v>
      </c>
    </row>
    <row r="332" spans="3:5" x14ac:dyDescent="0.25">
      <c r="C332" s="16">
        <v>3.3</v>
      </c>
      <c r="D332" s="23">
        <f t="shared" si="10"/>
        <v>345.98997491780983</v>
      </c>
      <c r="E332" s="23">
        <f t="shared" si="11"/>
        <v>49.160310217807222</v>
      </c>
    </row>
    <row r="333" spans="3:5" x14ac:dyDescent="0.25">
      <c r="C333" s="16">
        <v>3.31</v>
      </c>
      <c r="D333" s="23">
        <f t="shared" si="10"/>
        <v>346.47954686281639</v>
      </c>
      <c r="E333" s="23">
        <f t="shared" si="11"/>
        <v>48.754639031170591</v>
      </c>
    </row>
    <row r="334" spans="3:5" x14ac:dyDescent="0.25">
      <c r="C334" s="16">
        <v>3.32</v>
      </c>
      <c r="D334" s="23">
        <f t="shared" si="10"/>
        <v>346.96507885707825</v>
      </c>
      <c r="E334" s="23">
        <f t="shared" si="11"/>
        <v>48.35231544569713</v>
      </c>
    </row>
    <row r="335" spans="3:5" x14ac:dyDescent="0.25">
      <c r="C335" s="16">
        <v>3.33</v>
      </c>
      <c r="D335" s="23">
        <f t="shared" si="10"/>
        <v>347.44660423829413</v>
      </c>
      <c r="E335" s="23">
        <f t="shared" si="11"/>
        <v>47.953311836961156</v>
      </c>
    </row>
    <row r="336" spans="3:5" x14ac:dyDescent="0.25">
      <c r="C336" s="16">
        <v>3.34</v>
      </c>
      <c r="D336" s="23">
        <f t="shared" si="10"/>
        <v>347.9241560690599</v>
      </c>
      <c r="E336" s="23">
        <f t="shared" si="11"/>
        <v>47.557600808493945</v>
      </c>
    </row>
    <row r="337" spans="3:5" x14ac:dyDescent="0.25">
      <c r="C337" s="16">
        <v>3.35</v>
      </c>
      <c r="D337" s="23">
        <f t="shared" si="10"/>
        <v>348.39776713913869</v>
      </c>
      <c r="E337" s="23">
        <f t="shared" si="11"/>
        <v>47.165155189902507</v>
      </c>
    </row>
    <row r="338" spans="3:5" x14ac:dyDescent="0.25">
      <c r="C338" s="16">
        <v>3.36</v>
      </c>
      <c r="D338" s="23">
        <f t="shared" si="10"/>
        <v>348.86746996771222</v>
      </c>
      <c r="E338" s="23">
        <f t="shared" si="11"/>
        <v>46.775948035004269</v>
      </c>
    </row>
    <row r="339" spans="3:5" x14ac:dyDescent="0.25">
      <c r="C339" s="16">
        <v>3.37</v>
      </c>
      <c r="D339" s="23">
        <f t="shared" si="10"/>
        <v>349.33329680561383</v>
      </c>
      <c r="E339" s="23">
        <f t="shared" si="11"/>
        <v>46.389952619976548</v>
      </c>
    </row>
    <row r="340" spans="3:5" x14ac:dyDescent="0.25">
      <c r="C340" s="16">
        <v>3.38</v>
      </c>
      <c r="D340" s="23">
        <f t="shared" si="10"/>
        <v>349.79527963754271</v>
      </c>
      <c r="E340" s="23">
        <f t="shared" si="11"/>
        <v>46.007142441521928</v>
      </c>
    </row>
    <row r="341" spans="3:5" x14ac:dyDescent="0.25">
      <c r="C341" s="16">
        <v>3.39</v>
      </c>
      <c r="D341" s="23">
        <f t="shared" si="10"/>
        <v>350.25345018426015</v>
      </c>
      <c r="E341" s="23">
        <f t="shared" si="11"/>
        <v>45.62749121504833</v>
      </c>
    </row>
    <row r="342" spans="3:5" x14ac:dyDescent="0.25">
      <c r="C342" s="16">
        <v>3.4</v>
      </c>
      <c r="D342" s="23">
        <f t="shared" si="10"/>
        <v>350.70783990476741</v>
      </c>
      <c r="E342" s="23">
        <f t="shared" si="11"/>
        <v>45.250972872864303</v>
      </c>
    </row>
    <row r="343" spans="3:5" x14ac:dyDescent="0.25">
      <c r="C343" s="16">
        <v>3.41</v>
      </c>
      <c r="D343" s="23">
        <f t="shared" si="10"/>
        <v>351.15847999846608</v>
      </c>
      <c r="E343" s="23">
        <f t="shared" si="11"/>
        <v>44.877561562389133</v>
      </c>
    </row>
    <row r="344" spans="3:5" x14ac:dyDescent="0.25">
      <c r="C344" s="16">
        <v>3.42</v>
      </c>
      <c r="D344" s="23">
        <f t="shared" si="10"/>
        <v>351.60540140729989</v>
      </c>
      <c r="E344" s="23">
        <f t="shared" si="11"/>
        <v>44.507231644377804</v>
      </c>
    </row>
    <row r="345" spans="3:5" x14ac:dyDescent="0.25">
      <c r="C345" s="16">
        <v>3.43</v>
      </c>
      <c r="D345" s="23">
        <f t="shared" si="10"/>
        <v>352.04863481787964</v>
      </c>
      <c r="E345" s="23">
        <f t="shared" si="11"/>
        <v>44.139957691160411</v>
      </c>
    </row>
    <row r="346" spans="3:5" x14ac:dyDescent="0.25">
      <c r="C346" s="16">
        <v>3.44</v>
      </c>
      <c r="D346" s="23">
        <f t="shared" si="10"/>
        <v>352.48821066358983</v>
      </c>
      <c r="E346" s="23">
        <f t="shared" si="11"/>
        <v>43.77571448489649</v>
      </c>
    </row>
    <row r="347" spans="3:5" x14ac:dyDescent="0.25">
      <c r="C347" s="16">
        <v>3.45</v>
      </c>
      <c r="D347" s="23">
        <f t="shared" si="10"/>
        <v>352.92415912667866</v>
      </c>
      <c r="E347" s="23">
        <f t="shared" si="11"/>
        <v>43.414477015843218</v>
      </c>
    </row>
    <row r="348" spans="3:5" x14ac:dyDescent="0.25">
      <c r="C348" s="16">
        <v>3.46</v>
      </c>
      <c r="D348" s="23">
        <f t="shared" si="10"/>
        <v>353.3565101403301</v>
      </c>
      <c r="E348" s="23">
        <f t="shared" si="11"/>
        <v>43.056220480638387</v>
      </c>
    </row>
    <row r="349" spans="3:5" x14ac:dyDescent="0.25">
      <c r="C349" s="16">
        <v>3.47</v>
      </c>
      <c r="D349" s="23">
        <f t="shared" si="10"/>
        <v>353.7852933907194</v>
      </c>
      <c r="E349" s="23">
        <f t="shared" si="11"/>
        <v>42.700920280597288</v>
      </c>
    </row>
    <row r="350" spans="3:5" x14ac:dyDescent="0.25">
      <c r="C350" s="16">
        <v>3.48</v>
      </c>
      <c r="D350" s="23">
        <f t="shared" si="10"/>
        <v>354.21053831905124</v>
      </c>
      <c r="E350" s="23">
        <f t="shared" si="11"/>
        <v>42.34855202002371</v>
      </c>
    </row>
    <row r="351" spans="3:5" x14ac:dyDescent="0.25">
      <c r="C351" s="16">
        <v>3.49</v>
      </c>
      <c r="D351" s="23">
        <f t="shared" si="10"/>
        <v>354.63227412358134</v>
      </c>
      <c r="E351" s="23">
        <f t="shared" si="11"/>
        <v>41.999091504534867</v>
      </c>
    </row>
    <row r="352" spans="3:5" x14ac:dyDescent="0.25">
      <c r="C352" s="16">
        <v>3.5</v>
      </c>
      <c r="D352" s="23">
        <f t="shared" si="10"/>
        <v>355.05052976162114</v>
      </c>
      <c r="E352" s="23">
        <f t="shared" si="11"/>
        <v>41.652514739400203</v>
      </c>
    </row>
    <row r="353" spans="3:5" x14ac:dyDescent="0.25">
      <c r="C353" s="16">
        <v>3.51</v>
      </c>
      <c r="D353" s="23">
        <f t="shared" si="10"/>
        <v>355.46533395152625</v>
      </c>
      <c r="E353" s="23">
        <f t="shared" si="11"/>
        <v>41.30879792789375</v>
      </c>
    </row>
    <row r="354" spans="3:5" x14ac:dyDescent="0.25">
      <c r="C354" s="16">
        <v>3.52</v>
      </c>
      <c r="D354" s="23">
        <f t="shared" si="10"/>
        <v>355.87671517466828</v>
      </c>
      <c r="E354" s="23">
        <f t="shared" si="11"/>
        <v>40.967917469660364</v>
      </c>
    </row>
    <row r="355" spans="3:5" x14ac:dyDescent="0.25">
      <c r="C355" s="16">
        <v>3.53</v>
      </c>
      <c r="D355" s="23">
        <f t="shared" si="10"/>
        <v>356.28470167739022</v>
      </c>
      <c r="E355" s="23">
        <f t="shared" si="11"/>
        <v>40.629849959095125</v>
      </c>
    </row>
    <row r="356" spans="3:5" x14ac:dyDescent="0.25">
      <c r="C356" s="16">
        <v>3.54</v>
      </c>
      <c r="D356" s="23">
        <f t="shared" si="10"/>
        <v>356.68932147294629</v>
      </c>
      <c r="E356" s="23">
        <f t="shared" si="11"/>
        <v>40.294572183736328</v>
      </c>
    </row>
    <row r="357" spans="3:5" x14ac:dyDescent="0.25">
      <c r="C357" s="16">
        <v>3.55</v>
      </c>
      <c r="D357" s="23">
        <f t="shared" si="10"/>
        <v>357.09060234342485</v>
      </c>
      <c r="E357" s="23">
        <f t="shared" si="11"/>
        <v>39.96206112267167</v>
      </c>
    </row>
    <row r="358" spans="3:5" x14ac:dyDescent="0.25">
      <c r="C358" s="16">
        <v>3.56</v>
      </c>
      <c r="D358" s="23">
        <f t="shared" si="10"/>
        <v>357.48857184165661</v>
      </c>
      <c r="E358" s="23">
        <f t="shared" si="11"/>
        <v>39.632293944957468</v>
      </c>
    </row>
    <row r="359" spans="3:5" x14ac:dyDescent="0.25">
      <c r="C359" s="16">
        <v>3.57</v>
      </c>
      <c r="D359" s="23">
        <f t="shared" si="10"/>
        <v>357.88325729310594</v>
      </c>
      <c r="E359" s="23">
        <f t="shared" si="11"/>
        <v>39.305248008051272</v>
      </c>
    </row>
    <row r="360" spans="3:5" x14ac:dyDescent="0.25">
      <c r="C360" s="16">
        <v>3.58</v>
      </c>
      <c r="D360" s="23">
        <f t="shared" si="10"/>
        <v>358.2746857977474</v>
      </c>
      <c r="E360" s="23">
        <f t="shared" si="11"/>
        <v>38.980900856256902</v>
      </c>
    </row>
    <row r="361" spans="3:5" x14ac:dyDescent="0.25">
      <c r="C361" s="16">
        <v>3.59</v>
      </c>
      <c r="D361" s="23">
        <f t="shared" si="10"/>
        <v>358.6628842319264</v>
      </c>
      <c r="E361" s="23">
        <f t="shared" si="11"/>
        <v>38.659230219182795</v>
      </c>
    </row>
    <row r="362" spans="3:5" x14ac:dyDescent="0.25">
      <c r="C362" s="16">
        <v>3.6</v>
      </c>
      <c r="D362" s="23">
        <f t="shared" si="10"/>
        <v>359.04787925020446</v>
      </c>
      <c r="E362" s="23">
        <f t="shared" si="11"/>
        <v>38.340214010212776</v>
      </c>
    </row>
    <row r="363" spans="3:5" x14ac:dyDescent="0.25">
      <c r="C363" s="16">
        <v>3.61</v>
      </c>
      <c r="D363" s="23">
        <f t="shared" si="10"/>
        <v>359.4296972871897</v>
      </c>
      <c r="E363" s="23">
        <f t="shared" si="11"/>
        <v>38.023830324989575</v>
      </c>
    </row>
    <row r="364" spans="3:5" x14ac:dyDescent="0.25">
      <c r="C364" s="16">
        <v>3.62</v>
      </c>
      <c r="D364" s="23">
        <f t="shared" si="10"/>
        <v>359.8083645593515</v>
      </c>
      <c r="E364" s="23">
        <f t="shared" si="11"/>
        <v>37.710057439910805</v>
      </c>
    </row>
    <row r="365" spans="3:5" x14ac:dyDescent="0.25">
      <c r="C365" s="16">
        <v>3.63</v>
      </c>
      <c r="D365" s="23">
        <f t="shared" si="10"/>
        <v>360.18390706682084</v>
      </c>
      <c r="E365" s="23">
        <f t="shared" si="11"/>
        <v>37.398873810637404</v>
      </c>
    </row>
    <row r="366" spans="3:5" x14ac:dyDescent="0.25">
      <c r="C366" s="16">
        <v>3.64</v>
      </c>
      <c r="D366" s="23">
        <f t="shared" si="10"/>
        <v>360.5563505951755</v>
      </c>
      <c r="E366" s="23">
        <f t="shared" si="11"/>
        <v>37.090258070614261</v>
      </c>
    </row>
    <row r="367" spans="3:5" x14ac:dyDescent="0.25">
      <c r="C367" s="16">
        <v>3.65</v>
      </c>
      <c r="D367" s="23">
        <f t="shared" si="10"/>
        <v>360.92572071721042</v>
      </c>
      <c r="E367" s="23">
        <f t="shared" si="11"/>
        <v>36.784189029603326</v>
      </c>
    </row>
    <row r="368" spans="3:5" x14ac:dyDescent="0.25">
      <c r="C368" s="16">
        <v>3.66</v>
      </c>
      <c r="D368" s="23">
        <f t="shared" si="10"/>
        <v>361.29204279469377</v>
      </c>
      <c r="E368" s="23">
        <f t="shared" si="11"/>
        <v>36.480645672228405</v>
      </c>
    </row>
    <row r="369" spans="3:5" x14ac:dyDescent="0.25">
      <c r="C369" s="16">
        <v>3.67</v>
      </c>
      <c r="D369" s="23">
        <f t="shared" si="10"/>
        <v>361.65534198010812</v>
      </c>
      <c r="E369" s="23">
        <f t="shared" si="11"/>
        <v>36.179607156532413</v>
      </c>
    </row>
    <row r="370" spans="3:5" x14ac:dyDescent="0.25">
      <c r="C370" s="16">
        <v>3.68</v>
      </c>
      <c r="D370" s="23">
        <f t="shared" si="10"/>
        <v>362.01564321837782</v>
      </c>
      <c r="E370" s="23">
        <f t="shared" si="11"/>
        <v>35.881052812546159</v>
      </c>
    </row>
    <row r="371" spans="3:5" x14ac:dyDescent="0.25">
      <c r="C371" s="16">
        <v>3.69</v>
      </c>
      <c r="D371" s="23">
        <f t="shared" si="10"/>
        <v>362.37297124858128</v>
      </c>
      <c r="E371" s="23">
        <f t="shared" si="11"/>
        <v>35.58496214086923</v>
      </c>
    </row>
    <row r="372" spans="3:5" x14ac:dyDescent="0.25">
      <c r="C372" s="16">
        <v>3.7</v>
      </c>
      <c r="D372" s="23">
        <f t="shared" si="10"/>
        <v>362.72735060565014</v>
      </c>
      <c r="E372" s="23">
        <f t="shared" si="11"/>
        <v>35.291314811262311</v>
      </c>
    </row>
    <row r="373" spans="3:5" x14ac:dyDescent="0.25">
      <c r="C373" s="16">
        <v>3.71</v>
      </c>
      <c r="D373" s="23">
        <f t="shared" si="10"/>
        <v>363.07880562205338</v>
      </c>
      <c r="E373" s="23">
        <f t="shared" si="11"/>
        <v>35.000090661251456</v>
      </c>
    </row>
    <row r="374" spans="3:5" x14ac:dyDescent="0.25">
      <c r="C374" s="16">
        <v>3.72</v>
      </c>
      <c r="D374" s="23">
        <f t="shared" si="10"/>
        <v>363.42736042946848</v>
      </c>
      <c r="E374" s="23">
        <f t="shared" si="11"/>
        <v>34.711269694743457</v>
      </c>
    </row>
    <row r="375" spans="3:5" x14ac:dyDescent="0.25">
      <c r="C375" s="16">
        <v>3.73</v>
      </c>
      <c r="D375" s="23">
        <f t="shared" si="10"/>
        <v>363.7730389604381</v>
      </c>
      <c r="E375" s="23">
        <f t="shared" si="11"/>
        <v>34.424832080653097</v>
      </c>
    </row>
    <row r="376" spans="3:5" x14ac:dyDescent="0.25">
      <c r="C376" s="16">
        <v>3.74</v>
      </c>
      <c r="D376" s="23">
        <f t="shared" si="10"/>
        <v>364.11586495001347</v>
      </c>
      <c r="E376" s="23">
        <f t="shared" si="11"/>
        <v>34.140758151541334</v>
      </c>
    </row>
    <row r="377" spans="3:5" x14ac:dyDescent="0.25">
      <c r="C377" s="16">
        <v>3.75</v>
      </c>
      <c r="D377" s="23">
        <f t="shared" si="10"/>
        <v>364.45586193738387</v>
      </c>
      <c r="E377" s="23">
        <f t="shared" si="11"/>
        <v>33.85902840226499</v>
      </c>
    </row>
    <row r="378" spans="3:5" x14ac:dyDescent="0.25">
      <c r="C378" s="16">
        <v>3.76</v>
      </c>
      <c r="D378" s="23">
        <f t="shared" si="10"/>
        <v>364.79305326749318</v>
      </c>
      <c r="E378" s="23">
        <f t="shared" si="11"/>
        <v>33.579623488637445</v>
      </c>
    </row>
    <row r="379" spans="3:5" x14ac:dyDescent="0.25">
      <c r="C379" s="16">
        <v>3.77</v>
      </c>
      <c r="D379" s="23">
        <f t="shared" si="10"/>
        <v>365.12746209264265</v>
      </c>
      <c r="E379" s="23">
        <f t="shared" si="11"/>
        <v>33.302524226100395</v>
      </c>
    </row>
    <row r="380" spans="3:5" x14ac:dyDescent="0.25">
      <c r="C380" s="16">
        <v>3.78</v>
      </c>
      <c r="D380" s="23">
        <f t="shared" si="10"/>
        <v>365.45911137408052</v>
      </c>
      <c r="E380" s="23">
        <f t="shared" si="11"/>
        <v>33.027711588406667</v>
      </c>
    </row>
    <row r="381" spans="3:5" x14ac:dyDescent="0.25">
      <c r="C381" s="16">
        <v>3.79</v>
      </c>
      <c r="D381" s="23">
        <f t="shared" si="10"/>
        <v>365.78802388357883</v>
      </c>
      <c r="E381" s="23">
        <f t="shared" si="11"/>
        <v>32.755166706313787</v>
      </c>
    </row>
    <row r="382" spans="3:5" x14ac:dyDescent="0.25">
      <c r="C382" s="16">
        <v>3.8</v>
      </c>
      <c r="D382" s="23">
        <f t="shared" si="10"/>
        <v>366.11422220499657</v>
      </c>
      <c r="E382" s="23">
        <f t="shared" si="11"/>
        <v>32.484870866288396</v>
      </c>
    </row>
    <row r="383" spans="3:5" x14ac:dyDescent="0.25">
      <c r="C383" s="16">
        <v>3.81</v>
      </c>
      <c r="D383" s="23">
        <f t="shared" si="10"/>
        <v>366.43772873583077</v>
      </c>
      <c r="E383" s="23">
        <f t="shared" si="11"/>
        <v>32.216805509221317</v>
      </c>
    </row>
    <row r="384" spans="3:5" x14ac:dyDescent="0.25">
      <c r="C384" s="16">
        <v>3.82</v>
      </c>
      <c r="D384" s="23">
        <f t="shared" si="10"/>
        <v>366.75856568875412</v>
      </c>
      <c r="E384" s="23">
        <f t="shared" si="11"/>
        <v>31.950952229153263</v>
      </c>
    </row>
    <row r="385" spans="3:5" x14ac:dyDescent="0.25">
      <c r="C385" s="16">
        <v>3.83</v>
      </c>
      <c r="D385" s="23">
        <f t="shared" si="10"/>
        <v>367.07675509314021</v>
      </c>
      <c r="E385" s="23">
        <f t="shared" si="11"/>
        <v>31.687292772011009</v>
      </c>
    </row>
    <row r="386" spans="3:5" x14ac:dyDescent="0.25">
      <c r="C386" s="16">
        <v>3.84</v>
      </c>
      <c r="D386" s="23">
        <f t="shared" si="10"/>
        <v>367.39231879657598</v>
      </c>
      <c r="E386" s="23">
        <f t="shared" si="11"/>
        <v>31.425809034354138</v>
      </c>
    </row>
    <row r="387" spans="3:5" x14ac:dyDescent="0.25">
      <c r="C387" s="16">
        <v>3.85</v>
      </c>
      <c r="D387" s="23">
        <f t="shared" ref="D387:D402" si="12">IF(C387&lt;=$A$13,$A$5/$A$7*C387+$A$5/$A$7^2*(EXP(-$A$7*C387)-1),$A$19+$A$21*EXP(-$A$9*C387))</f>
        <v>367.70527846636224</v>
      </c>
      <c r="E387" s="23">
        <f t="shared" ref="E387:E402" si="13">IF(C387&lt;=$A$13,$A$5/$A$7-$A$5/$A$7*EXP(-$A$7*C387),-$A$9*$A$21*EXP(-$A$9*C387))</f>
        <v>31.166483062131839</v>
      </c>
    </row>
    <row r="388" spans="3:5" x14ac:dyDescent="0.25">
      <c r="C388" s="16">
        <v>3.86</v>
      </c>
      <c r="D388" s="23">
        <f t="shared" si="12"/>
        <v>368.01565559100078</v>
      </c>
      <c r="E388" s="23">
        <f t="shared" si="13"/>
        <v>30.909297049450291</v>
      </c>
    </row>
    <row r="389" spans="3:5" x14ac:dyDescent="0.25">
      <c r="C389" s="16">
        <v>3.87</v>
      </c>
      <c r="D389" s="23">
        <f t="shared" si="12"/>
        <v>368.32347148167031</v>
      </c>
      <c r="E389" s="23">
        <f t="shared" si="13"/>
        <v>30.654233337350018</v>
      </c>
    </row>
    <row r="390" spans="3:5" x14ac:dyDescent="0.25">
      <c r="C390" s="16">
        <v>3.88</v>
      </c>
      <c r="D390" s="23">
        <f t="shared" si="12"/>
        <v>368.62874727368956</v>
      </c>
      <c r="E390" s="23">
        <f t="shared" si="13"/>
        <v>30.401274412593388</v>
      </c>
    </row>
    <row r="391" spans="3:5" x14ac:dyDescent="0.25">
      <c r="C391" s="16">
        <v>3.89</v>
      </c>
      <c r="D391" s="23">
        <f t="shared" si="12"/>
        <v>368.93150392796838</v>
      </c>
      <c r="E391" s="23">
        <f t="shared" si="13"/>
        <v>30.150402906462094</v>
      </c>
    </row>
    <row r="392" spans="3:5" x14ac:dyDescent="0.25">
      <c r="C392" s="16">
        <v>3.9</v>
      </c>
      <c r="D392" s="23">
        <f t="shared" si="12"/>
        <v>369.23176223244712</v>
      </c>
      <c r="E392" s="23">
        <f t="shared" si="13"/>
        <v>29.901601593564642</v>
      </c>
    </row>
    <row r="393" spans="3:5" x14ac:dyDescent="0.25">
      <c r="C393" s="16">
        <v>3.91</v>
      </c>
      <c r="D393" s="23">
        <f t="shared" si="12"/>
        <v>369.52954280352395</v>
      </c>
      <c r="E393" s="23">
        <f t="shared" si="13"/>
        <v>29.654853390653503</v>
      </c>
    </row>
    <row r="394" spans="3:5" x14ac:dyDescent="0.25">
      <c r="C394" s="16">
        <v>3.92</v>
      </c>
      <c r="D394" s="23">
        <f t="shared" si="12"/>
        <v>369.82486608747035</v>
      </c>
      <c r="E394" s="23">
        <f t="shared" si="13"/>
        <v>29.410141355452321</v>
      </c>
    </row>
    <row r="395" spans="3:5" x14ac:dyDescent="0.25">
      <c r="C395" s="16">
        <v>3.93</v>
      </c>
      <c r="D395" s="23">
        <f t="shared" si="12"/>
        <v>370.11775236183507</v>
      </c>
      <c r="E395" s="23">
        <f t="shared" si="13"/>
        <v>29.167448685492399</v>
      </c>
    </row>
    <row r="396" spans="3:5" x14ac:dyDescent="0.25">
      <c r="C396" s="16">
        <v>3.94</v>
      </c>
      <c r="D396" s="23">
        <f t="shared" si="12"/>
        <v>370.40822173683637</v>
      </c>
      <c r="E396" s="23">
        <f t="shared" si="13"/>
        <v>28.926758716959185</v>
      </c>
    </row>
    <row r="397" spans="3:5" x14ac:dyDescent="0.25">
      <c r="C397" s="16">
        <v>3.95</v>
      </c>
      <c r="D397" s="23">
        <f t="shared" si="12"/>
        <v>370.69629415674285</v>
      </c>
      <c r="E397" s="23">
        <f t="shared" si="13"/>
        <v>28.688054923548016</v>
      </c>
    </row>
    <row r="398" spans="3:5" x14ac:dyDescent="0.25">
      <c r="C398" s="16">
        <v>3.96</v>
      </c>
      <c r="D398" s="23">
        <f t="shared" si="12"/>
        <v>370.98198940124291</v>
      </c>
      <c r="E398" s="23">
        <f t="shared" si="13"/>
        <v>28.45132091532939</v>
      </c>
    </row>
    <row r="399" spans="3:5" x14ac:dyDescent="0.25">
      <c r="C399" s="16">
        <v>3.97</v>
      </c>
      <c r="D399" s="23">
        <f t="shared" si="12"/>
        <v>371.26532708680287</v>
      </c>
      <c r="E399" s="23">
        <f t="shared" si="13"/>
        <v>28.216540437623603</v>
      </c>
    </row>
    <row r="400" spans="3:5" x14ac:dyDescent="0.25">
      <c r="C400" s="16">
        <v>3.98</v>
      </c>
      <c r="D400" s="23">
        <f t="shared" si="12"/>
        <v>371.54632666801382</v>
      </c>
      <c r="E400" s="23">
        <f t="shared" si="13"/>
        <v>27.983697369884688</v>
      </c>
    </row>
    <row r="401" spans="3:5" x14ac:dyDescent="0.25">
      <c r="C401" s="16">
        <v>3.99</v>
      </c>
      <c r="D401" s="23">
        <f t="shared" si="12"/>
        <v>371.8250074389274</v>
      </c>
      <c r="E401" s="23">
        <f t="shared" si="13"/>
        <v>27.75277572459348</v>
      </c>
    </row>
    <row r="402" spans="3:5" x14ac:dyDescent="0.25">
      <c r="C402" s="16">
        <v>4</v>
      </c>
      <c r="D402" s="23">
        <f t="shared" si="12"/>
        <v>372.1013885343807</v>
      </c>
      <c r="E402" s="23">
        <f t="shared" si="13"/>
        <v>27.523759646159998</v>
      </c>
    </row>
    <row r="403" spans="3:5" x14ac:dyDescent="0.25">
      <c r="C403" s="16">
        <v>4.01</v>
      </c>
      <c r="D403" s="23">
        <f t="shared" ref="D403:D466" si="14">IF(C403&lt;=$A$13,$A$5/$A$7*C403+$A$5/$A$7^2*(EXP(-$A$7*C403)-1),$A$19+$A$21*EXP(-$A$9*C403))</f>
        <v>372.37548893130986</v>
      </c>
      <c r="E403" s="23">
        <f t="shared" ref="E403:E466" si="15">IF(C403&lt;=$A$13,$A$5/$A$7-$A$5/$A$7*EXP(-$A$7*C403),-$A$9*$A$21*EXP(-$A$9*C403))</f>
        <v>27.296633409834616</v>
      </c>
    </row>
    <row r="404" spans="3:5" x14ac:dyDescent="0.25">
      <c r="C404" s="16">
        <v>4.0199999999999996</v>
      </c>
      <c r="D404" s="23">
        <f t="shared" si="14"/>
        <v>372.64732745005347</v>
      </c>
      <c r="E404" s="23">
        <f t="shared" si="15"/>
        <v>27.071381420628459</v>
      </c>
    </row>
    <row r="405" spans="3:5" x14ac:dyDescent="0.25">
      <c r="C405" s="16">
        <v>4.03</v>
      </c>
      <c r="D405" s="23">
        <f t="shared" si="14"/>
        <v>372.91692275564435</v>
      </c>
      <c r="E405" s="23">
        <f t="shared" si="15"/>
        <v>26.847988212242601</v>
      </c>
    </row>
    <row r="406" spans="3:5" x14ac:dyDescent="0.25">
      <c r="C406" s="16">
        <v>4.04</v>
      </c>
      <c r="D406" s="23">
        <f t="shared" si="14"/>
        <v>373.18429335909144</v>
      </c>
      <c r="E406" s="23">
        <f t="shared" si="15"/>
        <v>26.626438446006162</v>
      </c>
    </row>
    <row r="407" spans="3:5" x14ac:dyDescent="0.25">
      <c r="C407" s="16">
        <v>4.05</v>
      </c>
      <c r="D407" s="23">
        <f t="shared" si="14"/>
        <v>373.44945761865068</v>
      </c>
      <c r="E407" s="23">
        <f t="shared" si="15"/>
        <v>26.406716909822972</v>
      </c>
    </row>
    <row r="408" spans="3:5" x14ac:dyDescent="0.25">
      <c r="C408" s="16">
        <v>4.0599999999999996</v>
      </c>
      <c r="D408" s="23">
        <f t="shared" si="14"/>
        <v>373.71243374108565</v>
      </c>
      <c r="E408" s="23">
        <f t="shared" si="15"/>
        <v>26.188808517127253</v>
      </c>
    </row>
    <row r="409" spans="3:5" x14ac:dyDescent="0.25">
      <c r="C409" s="16">
        <v>4.07</v>
      </c>
      <c r="D409" s="23">
        <f t="shared" si="14"/>
        <v>373.97323978291757</v>
      </c>
      <c r="E409" s="23">
        <f t="shared" si="15"/>
        <v>25.972698305847608</v>
      </c>
    </row>
    <row r="410" spans="3:5" x14ac:dyDescent="0.25">
      <c r="C410" s="16">
        <v>4.08</v>
      </c>
      <c r="D410" s="23">
        <f t="shared" si="14"/>
        <v>374.23189365166508</v>
      </c>
      <c r="E410" s="23">
        <f t="shared" si="15"/>
        <v>25.758371437379804</v>
      </c>
    </row>
    <row r="411" spans="3:5" x14ac:dyDescent="0.25">
      <c r="C411" s="16">
        <v>4.09</v>
      </c>
      <c r="D411" s="23">
        <f t="shared" si="14"/>
        <v>374.48841310707388</v>
      </c>
      <c r="E411" s="23">
        <f t="shared" si="15"/>
        <v>25.545813195567824</v>
      </c>
    </row>
    <row r="412" spans="3:5" x14ac:dyDescent="0.25">
      <c r="C412" s="16">
        <v>4.0999999999999996</v>
      </c>
      <c r="D412" s="23">
        <f t="shared" si="14"/>
        <v>374.74281576233614</v>
      </c>
      <c r="E412" s="23">
        <f t="shared" si="15"/>
        <v>25.335008985693456</v>
      </c>
    </row>
    <row r="413" spans="3:5" x14ac:dyDescent="0.25">
      <c r="C413" s="16">
        <v>4.1100000000000003</v>
      </c>
      <c r="D413" s="23">
        <f t="shared" si="14"/>
        <v>374.99511908529996</v>
      </c>
      <c r="E413" s="23">
        <f t="shared" si="15"/>
        <v>25.125944333474198</v>
      </c>
    </row>
    <row r="414" spans="3:5" x14ac:dyDescent="0.25">
      <c r="C414" s="16">
        <v>4.12</v>
      </c>
      <c r="D414" s="23">
        <f t="shared" si="14"/>
        <v>375.24534039966852</v>
      </c>
      <c r="E414" s="23">
        <f t="shared" si="15"/>
        <v>24.918604884069463</v>
      </c>
    </row>
    <row r="415" spans="3:5" x14ac:dyDescent="0.25">
      <c r="C415" s="16">
        <v>4.13</v>
      </c>
      <c r="D415" s="23">
        <f t="shared" si="14"/>
        <v>375.49349688618975</v>
      </c>
      <c r="E415" s="23">
        <f t="shared" si="15"/>
        <v>24.712976401094831</v>
      </c>
    </row>
    <row r="416" spans="3:5" x14ac:dyDescent="0.25">
      <c r="C416" s="16">
        <v>4.1399999999999997</v>
      </c>
      <c r="D416" s="23">
        <f t="shared" si="14"/>
        <v>375.7396055838359</v>
      </c>
      <c r="E416" s="23">
        <f t="shared" si="15"/>
        <v>24.509044765644667</v>
      </c>
    </row>
    <row r="417" spans="3:5" x14ac:dyDescent="0.25">
      <c r="C417" s="16">
        <v>4.1500000000000004</v>
      </c>
      <c r="D417" s="23">
        <f t="shared" si="14"/>
        <v>375.98368339097357</v>
      </c>
      <c r="E417" s="23">
        <f t="shared" si="15"/>
        <v>24.306795975322579</v>
      </c>
    </row>
    <row r="418" spans="3:5" x14ac:dyDescent="0.25">
      <c r="C418" s="16">
        <v>4.16</v>
      </c>
      <c r="D418" s="23">
        <f t="shared" si="14"/>
        <v>376.22574706652387</v>
      </c>
      <c r="E418" s="23">
        <f t="shared" si="15"/>
        <v>24.106216143280108</v>
      </c>
    </row>
    <row r="419" spans="3:5" x14ac:dyDescent="0.25">
      <c r="C419" s="16">
        <v>4.17</v>
      </c>
      <c r="D419" s="23">
        <f t="shared" si="14"/>
        <v>376.46581323111326</v>
      </c>
      <c r="E419" s="23">
        <f t="shared" si="15"/>
        <v>23.907291497263106</v>
      </c>
    </row>
    <row r="420" spans="3:5" x14ac:dyDescent="0.25">
      <c r="C420" s="16">
        <v>4.18</v>
      </c>
      <c r="D420" s="23">
        <f t="shared" si="14"/>
        <v>376.70389836821471</v>
      </c>
      <c r="E420" s="23">
        <f t="shared" si="15"/>
        <v>23.710008378666156</v>
      </c>
    </row>
    <row r="421" spans="3:5" x14ac:dyDescent="0.25">
      <c r="C421" s="16">
        <v>4.1900000000000004</v>
      </c>
      <c r="D421" s="23">
        <f t="shared" si="14"/>
        <v>376.94001882527931</v>
      </c>
      <c r="E421" s="23">
        <f t="shared" si="15"/>
        <v>23.514353241594733</v>
      </c>
    </row>
    <row r="422" spans="3:5" x14ac:dyDescent="0.25">
      <c r="C422" s="16">
        <v>4.2</v>
      </c>
      <c r="D422" s="23">
        <f t="shared" si="14"/>
        <v>377.174190814859</v>
      </c>
      <c r="E422" s="23">
        <f t="shared" si="15"/>
        <v>23.320312651935172</v>
      </c>
    </row>
    <row r="423" spans="3:5" x14ac:dyDescent="0.25">
      <c r="C423" s="16">
        <v>4.21</v>
      </c>
      <c r="D423" s="23">
        <f t="shared" si="14"/>
        <v>377.40643041571963</v>
      </c>
      <c r="E423" s="23">
        <f t="shared" si="15"/>
        <v>23.127873286432123</v>
      </c>
    </row>
    <row r="424" spans="3:5" x14ac:dyDescent="0.25">
      <c r="C424" s="16">
        <v>4.22</v>
      </c>
      <c r="D424" s="23">
        <f t="shared" si="14"/>
        <v>377.63675357394499</v>
      </c>
      <c r="E424" s="23">
        <f t="shared" si="15"/>
        <v>22.937021931773874</v>
      </c>
    </row>
    <row r="425" spans="3:5" x14ac:dyDescent="0.25">
      <c r="C425" s="16">
        <v>4.2300000000000004</v>
      </c>
      <c r="D425" s="23">
        <f t="shared" si="14"/>
        <v>377.86517610403166</v>
      </c>
      <c r="E425" s="23">
        <f t="shared" si="15"/>
        <v>22.747745483685001</v>
      </c>
    </row>
    <row r="426" spans="3:5" x14ac:dyDescent="0.25">
      <c r="C426" s="16">
        <v>4.2399999999999904</v>
      </c>
      <c r="D426" s="23">
        <f t="shared" si="14"/>
        <v>378.09171368997465</v>
      </c>
      <c r="E426" s="23">
        <f t="shared" si="15"/>
        <v>22.56003094602687</v>
      </c>
    </row>
    <row r="427" spans="3:5" x14ac:dyDescent="0.25">
      <c r="C427" s="16">
        <v>4.2499999999999902</v>
      </c>
      <c r="D427" s="23">
        <f t="shared" si="14"/>
        <v>378.31638188634525</v>
      </c>
      <c r="E427" s="23">
        <f t="shared" si="15"/>
        <v>22.373865429904509</v>
      </c>
    </row>
    <row r="428" spans="3:5" x14ac:dyDescent="0.25">
      <c r="C428" s="16">
        <v>4.25999999999999</v>
      </c>
      <c r="D428" s="23">
        <f t="shared" si="14"/>
        <v>378.53919611935771</v>
      </c>
      <c r="E428" s="23">
        <f t="shared" si="15"/>
        <v>22.189236152782698</v>
      </c>
    </row>
    <row r="429" spans="3:5" x14ac:dyDescent="0.25">
      <c r="C429" s="16">
        <v>4.2699999999999898</v>
      </c>
      <c r="D429" s="23">
        <f t="shared" si="14"/>
        <v>378.76017168792913</v>
      </c>
      <c r="E429" s="23">
        <f t="shared" si="15"/>
        <v>22.006130437607638</v>
      </c>
    </row>
    <row r="430" spans="3:5" x14ac:dyDescent="0.25">
      <c r="C430" s="16">
        <v>4.2799999999999896</v>
      </c>
      <c r="D430" s="23">
        <f t="shared" si="14"/>
        <v>378.97932376473</v>
      </c>
      <c r="E430" s="23">
        <f t="shared" si="15"/>
        <v>21.82453571193663</v>
      </c>
    </row>
    <row r="431" spans="3:5" x14ac:dyDescent="0.25">
      <c r="C431" s="16">
        <v>4.2899999999999903</v>
      </c>
      <c r="D431" s="23">
        <f t="shared" si="14"/>
        <v>379.19666739722578</v>
      </c>
      <c r="E431" s="23">
        <f t="shared" si="15"/>
        <v>21.644439507074825</v>
      </c>
    </row>
    <row r="432" spans="3:5" x14ac:dyDescent="0.25">
      <c r="C432" s="16">
        <v>4.2999999999999901</v>
      </c>
      <c r="D432" s="23">
        <f t="shared" si="14"/>
        <v>379.41221750871017</v>
      </c>
      <c r="E432" s="23">
        <f t="shared" si="15"/>
        <v>21.465829457219222</v>
      </c>
    </row>
    <row r="433" spans="3:5" x14ac:dyDescent="0.25">
      <c r="C433" s="16">
        <v>4.3099999999999898</v>
      </c>
      <c r="D433" s="23">
        <f t="shared" si="14"/>
        <v>379.62598889932974</v>
      </c>
      <c r="E433" s="23">
        <f t="shared" si="15"/>
        <v>21.288693298609406</v>
      </c>
    </row>
    <row r="434" spans="3:5" x14ac:dyDescent="0.25">
      <c r="C434" s="16">
        <v>4.3199999999999896</v>
      </c>
      <c r="D434" s="23">
        <f t="shared" si="14"/>
        <v>379.83799624710014</v>
      </c>
      <c r="E434" s="23">
        <f t="shared" si="15"/>
        <v>21.113018868685607</v>
      </c>
    </row>
    <row r="435" spans="3:5" x14ac:dyDescent="0.25">
      <c r="C435" s="16">
        <v>4.3299999999999903</v>
      </c>
      <c r="D435" s="23">
        <f t="shared" si="14"/>
        <v>380.04825410891402</v>
      </c>
      <c r="E435" s="23">
        <f t="shared" si="15"/>
        <v>20.938794105253592</v>
      </c>
    </row>
    <row r="436" spans="3:5" x14ac:dyDescent="0.25">
      <c r="C436" s="16">
        <v>4.3399999999999901</v>
      </c>
      <c r="D436" s="23">
        <f t="shared" si="14"/>
        <v>380.25677692154039</v>
      </c>
      <c r="E436" s="23">
        <f t="shared" si="15"/>
        <v>20.766007045656458</v>
      </c>
    </row>
    <row r="437" spans="3:5" x14ac:dyDescent="0.25">
      <c r="C437" s="16">
        <v>4.3499999999999899</v>
      </c>
      <c r="D437" s="23">
        <f t="shared" si="14"/>
        <v>380.46357900261592</v>
      </c>
      <c r="E437" s="23">
        <f t="shared" si="15"/>
        <v>20.594645825953155</v>
      </c>
    </row>
    <row r="438" spans="3:5" x14ac:dyDescent="0.25">
      <c r="C438" s="16">
        <v>4.3599999999999897</v>
      </c>
      <c r="D438" s="23">
        <f t="shared" si="14"/>
        <v>380.66867455162816</v>
      </c>
      <c r="E438" s="23">
        <f t="shared" si="15"/>
        <v>20.424698680104004</v>
      </c>
    </row>
    <row r="439" spans="3:5" x14ac:dyDescent="0.25">
      <c r="C439" s="16">
        <v>4.3699999999999903</v>
      </c>
      <c r="D439" s="23">
        <f t="shared" si="14"/>
        <v>380.87207765089033</v>
      </c>
      <c r="E439" s="23">
        <f t="shared" si="15"/>
        <v>20.256153939162697</v>
      </c>
    </row>
    <row r="440" spans="3:5" x14ac:dyDescent="0.25">
      <c r="C440" s="16">
        <v>4.3799999999999901</v>
      </c>
      <c r="D440" s="23">
        <f t="shared" si="14"/>
        <v>381.07380226650832</v>
      </c>
      <c r="E440" s="23">
        <f t="shared" si="15"/>
        <v>20.089000030475251</v>
      </c>
    </row>
    <row r="441" spans="3:5" x14ac:dyDescent="0.25">
      <c r="C441" s="16">
        <v>4.3899999999999899</v>
      </c>
      <c r="D441" s="23">
        <f t="shared" si="14"/>
        <v>381.27386224933963</v>
      </c>
      <c r="E441" s="23">
        <f t="shared" si="15"/>
        <v>19.92322547688519</v>
      </c>
    </row>
    <row r="442" spans="3:5" x14ac:dyDescent="0.25">
      <c r="C442" s="16">
        <v>4.3999999999999897</v>
      </c>
      <c r="D442" s="23">
        <f t="shared" si="14"/>
        <v>381.47227133594441</v>
      </c>
      <c r="E442" s="23">
        <f t="shared" si="15"/>
        <v>19.758818895945641</v>
      </c>
    </row>
    <row r="443" spans="3:5" x14ac:dyDescent="0.25">
      <c r="C443" s="16">
        <v>4.4099999999999904</v>
      </c>
      <c r="D443" s="23">
        <f t="shared" si="14"/>
        <v>381.66904314952865</v>
      </c>
      <c r="E443" s="23">
        <f t="shared" si="15"/>
        <v>19.595768999137753</v>
      </c>
    </row>
    <row r="444" spans="3:5" x14ac:dyDescent="0.25">
      <c r="C444" s="16">
        <v>4.4199999999999902</v>
      </c>
      <c r="D444" s="23">
        <f t="shared" si="14"/>
        <v>381.86419120087947</v>
      </c>
      <c r="E444" s="23">
        <f t="shared" si="15"/>
        <v>19.434064591095641</v>
      </c>
    </row>
    <row r="445" spans="3:5" x14ac:dyDescent="0.25">
      <c r="C445" s="16">
        <v>4.4299999999999899</v>
      </c>
      <c r="D445" s="23">
        <f t="shared" si="14"/>
        <v>382.057728889293</v>
      </c>
      <c r="E445" s="23">
        <f t="shared" si="15"/>
        <v>19.27369456883758</v>
      </c>
    </row>
    <row r="446" spans="3:5" x14ac:dyDescent="0.25">
      <c r="C446" s="16">
        <v>4.4399999999999897</v>
      </c>
      <c r="D446" s="23">
        <f t="shared" si="14"/>
        <v>382.2496695034942</v>
      </c>
      <c r="E446" s="23">
        <f t="shared" si="15"/>
        <v>19.11464792100378</v>
      </c>
    </row>
    <row r="447" spans="3:5" x14ac:dyDescent="0.25">
      <c r="C447" s="16">
        <v>4.4499999999999904</v>
      </c>
      <c r="D447" s="23">
        <f t="shared" si="14"/>
        <v>382.44002622254948</v>
      </c>
      <c r="E447" s="23">
        <f t="shared" si="15"/>
        <v>18.956913727100204</v>
      </c>
    </row>
    <row r="448" spans="3:5" x14ac:dyDescent="0.25">
      <c r="C448" s="16">
        <v>4.4599999999999902</v>
      </c>
      <c r="D448" s="23">
        <f t="shared" si="14"/>
        <v>382.62881211677143</v>
      </c>
      <c r="E448" s="23">
        <f t="shared" si="15"/>
        <v>18.800481156748859</v>
      </c>
    </row>
    <row r="449" spans="3:5" x14ac:dyDescent="0.25">
      <c r="C449" s="16">
        <v>4.46999999999999</v>
      </c>
      <c r="D449" s="23">
        <f t="shared" si="14"/>
        <v>382.81604014861642</v>
      </c>
      <c r="E449" s="23">
        <f t="shared" si="15"/>
        <v>18.645339468944069</v>
      </c>
    </row>
    <row r="450" spans="3:5" x14ac:dyDescent="0.25">
      <c r="C450" s="16">
        <v>4.4799999999999898</v>
      </c>
      <c r="D450" s="23">
        <f t="shared" si="14"/>
        <v>383.00172317357448</v>
      </c>
      <c r="E450" s="23">
        <f t="shared" si="15"/>
        <v>18.491478011314989</v>
      </c>
    </row>
    <row r="451" spans="3:5" x14ac:dyDescent="0.25">
      <c r="C451" s="16">
        <v>4.4899999999999904</v>
      </c>
      <c r="D451" s="23">
        <f t="shared" si="14"/>
        <v>383.18587394105208</v>
      </c>
      <c r="E451" s="23">
        <f t="shared" si="15"/>
        <v>18.338886219394229</v>
      </c>
    </row>
    <row r="452" spans="3:5" x14ac:dyDescent="0.25">
      <c r="C452" s="16">
        <v>4.4999999999999902</v>
      </c>
      <c r="D452" s="23">
        <f t="shared" si="14"/>
        <v>383.36850509524749</v>
      </c>
      <c r="E452" s="23">
        <f t="shared" si="15"/>
        <v>18.187553615892458</v>
      </c>
    </row>
    <row r="453" spans="3:5" x14ac:dyDescent="0.25">
      <c r="C453" s="16">
        <v>4.50999999999999</v>
      </c>
      <c r="D453" s="23">
        <f t="shared" si="14"/>
        <v>383.54962917601904</v>
      </c>
      <c r="E453" s="23">
        <f t="shared" si="15"/>
        <v>18.037469809978962</v>
      </c>
    </row>
    <row r="454" spans="3:5" x14ac:dyDescent="0.25">
      <c r="C454" s="16">
        <v>4.5199999999999898</v>
      </c>
      <c r="D454" s="23">
        <f t="shared" si="14"/>
        <v>383.72925861974596</v>
      </c>
      <c r="E454" s="23">
        <f t="shared" si="15"/>
        <v>17.888624496568269</v>
      </c>
    </row>
    <row r="455" spans="3:5" x14ac:dyDescent="0.25">
      <c r="C455" s="16">
        <v>4.5299999999999896</v>
      </c>
      <c r="D455" s="23">
        <f t="shared" si="14"/>
        <v>383.90740576018254</v>
      </c>
      <c r="E455" s="23">
        <f t="shared" si="15"/>
        <v>17.741007455612507</v>
      </c>
    </row>
    <row r="456" spans="3:5" x14ac:dyDescent="0.25">
      <c r="C456" s="16">
        <v>4.5399999999999903</v>
      </c>
      <c r="D456" s="23">
        <f t="shared" si="14"/>
        <v>384.08408282930475</v>
      </c>
      <c r="E456" s="23">
        <f t="shared" si="15"/>
        <v>17.594608551399713</v>
      </c>
    </row>
    <row r="457" spans="3:5" x14ac:dyDescent="0.25">
      <c r="C457" s="16">
        <v>4.5499999999999901</v>
      </c>
      <c r="D457" s="23">
        <f t="shared" si="14"/>
        <v>384.25930195815022</v>
      </c>
      <c r="E457" s="23">
        <f t="shared" si="15"/>
        <v>17.449417731857899</v>
      </c>
    </row>
    <row r="458" spans="3:5" x14ac:dyDescent="0.25">
      <c r="C458" s="16">
        <v>4.5599999999999898</v>
      </c>
      <c r="D458" s="23">
        <f t="shared" si="14"/>
        <v>384.43307517765123</v>
      </c>
      <c r="E458" s="23">
        <f t="shared" si="15"/>
        <v>17.305425027864811</v>
      </c>
    </row>
    <row r="459" spans="3:5" x14ac:dyDescent="0.25">
      <c r="C459" s="16">
        <v>4.5699999999999896</v>
      </c>
      <c r="D459" s="23">
        <f t="shared" si="14"/>
        <v>384.60541441946077</v>
      </c>
      <c r="E459" s="23">
        <f t="shared" si="15"/>
        <v>17.162620552563475</v>
      </c>
    </row>
    <row r="460" spans="3:5" x14ac:dyDescent="0.25">
      <c r="C460" s="16">
        <v>4.5799999999999903</v>
      </c>
      <c r="D460" s="23">
        <f t="shared" si="14"/>
        <v>384.77633151677162</v>
      </c>
      <c r="E460" s="23">
        <f t="shared" si="15"/>
        <v>17.02099450068329</v>
      </c>
    </row>
    <row r="461" spans="3:5" x14ac:dyDescent="0.25">
      <c r="C461" s="16">
        <v>4.5899999999999901</v>
      </c>
      <c r="D461" s="23">
        <f t="shared" si="14"/>
        <v>384.94583820512906</v>
      </c>
      <c r="E461" s="23">
        <f t="shared" si="15"/>
        <v>16.880537147866857</v>
      </c>
    </row>
    <row r="462" spans="3:5" x14ac:dyDescent="0.25">
      <c r="C462" s="16">
        <v>4.5999999999999899</v>
      </c>
      <c r="D462" s="23">
        <f t="shared" si="14"/>
        <v>385.11394612323659</v>
      </c>
      <c r="E462" s="23">
        <f t="shared" si="15"/>
        <v>16.741238850002208</v>
      </c>
    </row>
    <row r="463" spans="3:5" x14ac:dyDescent="0.25">
      <c r="C463" s="16">
        <v>4.6099999999999897</v>
      </c>
      <c r="D463" s="23">
        <f t="shared" si="14"/>
        <v>385.28066681375509</v>
      </c>
      <c r="E463" s="23">
        <f t="shared" si="15"/>
        <v>16.603090042560638</v>
      </c>
    </row>
    <row r="464" spans="3:5" x14ac:dyDescent="0.25">
      <c r="C464" s="16">
        <v>4.6199999999999903</v>
      </c>
      <c r="D464" s="23">
        <f t="shared" si="14"/>
        <v>385.44601172409517</v>
      </c>
      <c r="E464" s="23">
        <f t="shared" si="15"/>
        <v>16.466081239939999</v>
      </c>
    </row>
    <row r="465" spans="3:5" x14ac:dyDescent="0.25">
      <c r="C465" s="16">
        <v>4.6299999999999901</v>
      </c>
      <c r="D465" s="23">
        <f t="shared" si="14"/>
        <v>385.60999220720356</v>
      </c>
      <c r="E465" s="23">
        <f t="shared" si="15"/>
        <v>16.330203034813422</v>
      </c>
    </row>
    <row r="466" spans="3:5" x14ac:dyDescent="0.25">
      <c r="C466" s="16">
        <v>4.6399999999999899</v>
      </c>
      <c r="D466" s="23">
        <f t="shared" si="14"/>
        <v>385.77261952234221</v>
      </c>
      <c r="E466" s="23">
        <f t="shared" si="15"/>
        <v>16.195446097483309</v>
      </c>
    </row>
    <row r="467" spans="3:5" x14ac:dyDescent="0.25">
      <c r="C467" s="16">
        <v>4.6499999999999897</v>
      </c>
      <c r="D467" s="23">
        <f t="shared" ref="D467:D530" si="16">IF(C467&lt;=$A$13,$A$5/$A$7*C467+$A$5/$A$7^2*(EXP(-$A$7*C467)-1),$A$19+$A$21*EXP(-$A$9*C467))</f>
        <v>385.93390483586171</v>
      </c>
      <c r="E467" s="23">
        <f t="shared" ref="E467:E530" si="17">IF(C467&lt;=$A$13,$A$5/$A$7-$A$5/$A$7*EXP(-$A$7*C467),-$A$9*$A$21*EXP(-$A$9*C467))</f>
        <v>16.061801175240824</v>
      </c>
    </row>
    <row r="468" spans="3:5" x14ac:dyDescent="0.25">
      <c r="C468" s="16">
        <v>4.6599999999999904</v>
      </c>
      <c r="D468" s="23">
        <f t="shared" si="16"/>
        <v>386.0938592219677</v>
      </c>
      <c r="E468" s="23">
        <f t="shared" si="17"/>
        <v>15.929259091730499</v>
      </c>
    </row>
    <row r="469" spans="3:5" x14ac:dyDescent="0.25">
      <c r="C469" s="16">
        <v>4.6699999999999902</v>
      </c>
      <c r="D469" s="23">
        <f t="shared" si="16"/>
        <v>386.25249366348163</v>
      </c>
      <c r="E469" s="23">
        <f t="shared" si="17"/>
        <v>15.797810746320261</v>
      </c>
    </row>
    <row r="470" spans="3:5" x14ac:dyDescent="0.25">
      <c r="C470" s="16">
        <v>4.6799999999999899</v>
      </c>
      <c r="D470" s="23">
        <f t="shared" si="16"/>
        <v>386.4098190525944</v>
      </c>
      <c r="E470" s="23">
        <f t="shared" si="17"/>
        <v>15.667447113476484</v>
      </c>
    </row>
    <row r="471" spans="3:5" x14ac:dyDescent="0.25">
      <c r="C471" s="16">
        <v>4.6899999999999897</v>
      </c>
      <c r="D471" s="23">
        <f t="shared" si="16"/>
        <v>386.56584619161464</v>
      </c>
      <c r="E471" s="23">
        <f t="shared" si="17"/>
        <v>15.538159242144287</v>
      </c>
    </row>
    <row r="472" spans="3:5" x14ac:dyDescent="0.25">
      <c r="C472" s="16">
        <v>4.6999999999999904</v>
      </c>
      <c r="D472" s="23">
        <f t="shared" si="16"/>
        <v>386.72058579371026</v>
      </c>
      <c r="E472" s="23">
        <f t="shared" si="17"/>
        <v>15.409938255132964</v>
      </c>
    </row>
    <row r="473" spans="3:5" x14ac:dyDescent="0.25">
      <c r="C473" s="16">
        <v>4.7099999999999804</v>
      </c>
      <c r="D473" s="23">
        <f t="shared" si="16"/>
        <v>386.87404848364372</v>
      </c>
      <c r="E473" s="23">
        <f t="shared" si="17"/>
        <v>15.282775348506588</v>
      </c>
    </row>
    <row r="474" spans="3:5" x14ac:dyDescent="0.25">
      <c r="C474" s="16">
        <v>4.7199999999999802</v>
      </c>
      <c r="D474" s="23">
        <f t="shared" si="16"/>
        <v>387.02624479850255</v>
      </c>
      <c r="E474" s="23">
        <f t="shared" si="17"/>
        <v>15.15666179097896</v>
      </c>
    </row>
    <row r="475" spans="3:5" x14ac:dyDescent="0.25">
      <c r="C475" s="16">
        <v>4.72999999999998</v>
      </c>
      <c r="D475" s="23">
        <f t="shared" si="16"/>
        <v>387.17718518842156</v>
      </c>
      <c r="E475" s="23">
        <f t="shared" si="17"/>
        <v>15.031588923314885</v>
      </c>
    </row>
    <row r="476" spans="3:5" x14ac:dyDescent="0.25">
      <c r="C476" s="16">
        <v>4.7399999999999798</v>
      </c>
      <c r="D476" s="23">
        <f t="shared" si="16"/>
        <v>387.32688001730122</v>
      </c>
      <c r="E476" s="23">
        <f t="shared" si="17"/>
        <v>14.907548157735134</v>
      </c>
    </row>
    <row r="477" spans="3:5" x14ac:dyDescent="0.25">
      <c r="C477" s="16">
        <v>4.7499999999999796</v>
      </c>
      <c r="D477" s="23">
        <f t="shared" si="16"/>
        <v>387.47533956351901</v>
      </c>
      <c r="E477" s="23">
        <f t="shared" si="17"/>
        <v>14.784530977326849</v>
      </c>
    </row>
    <row r="478" spans="3:5" x14ac:dyDescent="0.25">
      <c r="C478" s="16">
        <v>4.7599999999999802</v>
      </c>
      <c r="D478" s="23">
        <f t="shared" si="16"/>
        <v>387.62257402063517</v>
      </c>
      <c r="E478" s="23">
        <f t="shared" si="17"/>
        <v>14.662528935458811</v>
      </c>
    </row>
    <row r="479" spans="3:5" x14ac:dyDescent="0.25">
      <c r="C479" s="16">
        <v>4.76999999999998</v>
      </c>
      <c r="D479" s="23">
        <f t="shared" si="16"/>
        <v>387.76859349809257</v>
      </c>
      <c r="E479" s="23">
        <f t="shared" si="17"/>
        <v>14.541533655201473</v>
      </c>
    </row>
    <row r="480" spans="3:5" x14ac:dyDescent="0.25">
      <c r="C480" s="16">
        <v>4.7799999999999798</v>
      </c>
      <c r="D480" s="23">
        <f t="shared" si="16"/>
        <v>387.91340802191093</v>
      </c>
      <c r="E480" s="23">
        <f t="shared" si="17"/>
        <v>14.421536828751721</v>
      </c>
    </row>
    <row r="481" spans="3:5" x14ac:dyDescent="0.25">
      <c r="C481" s="16">
        <v>4.7899999999999796</v>
      </c>
      <c r="D481" s="23">
        <f t="shared" si="16"/>
        <v>388.05702753537525</v>
      </c>
      <c r="E481" s="23">
        <f t="shared" si="17"/>
        <v>14.30253021686252</v>
      </c>
    </row>
    <row r="482" spans="3:5" x14ac:dyDescent="0.25">
      <c r="C482" s="16">
        <v>4.7999999999999803</v>
      </c>
      <c r="D482" s="23">
        <f t="shared" si="16"/>
        <v>388.19946189971836</v>
      </c>
      <c r="E482" s="23">
        <f t="shared" si="17"/>
        <v>14.184505648277117</v>
      </c>
    </row>
    <row r="483" spans="3:5" x14ac:dyDescent="0.25">
      <c r="C483" s="16">
        <v>4.8099999999999801</v>
      </c>
      <c r="D483" s="23">
        <f t="shared" si="16"/>
        <v>388.34072089479827</v>
      </c>
      <c r="E483" s="23">
        <f t="shared" si="17"/>
        <v>14.067455019168063</v>
      </c>
    </row>
    <row r="484" spans="3:5" x14ac:dyDescent="0.25">
      <c r="C484" s="16">
        <v>4.8199999999999799</v>
      </c>
      <c r="D484" s="23">
        <f t="shared" si="16"/>
        <v>388.48081421976946</v>
      </c>
      <c r="E484" s="23">
        <f t="shared" si="17"/>
        <v>13.951370292580718</v>
      </c>
    </row>
    <row r="485" spans="3:5" x14ac:dyDescent="0.25">
      <c r="C485" s="16">
        <v>4.8299999999999796</v>
      </c>
      <c r="D485" s="23">
        <f t="shared" si="16"/>
        <v>388.61975149374888</v>
      </c>
      <c r="E485" s="23">
        <f t="shared" si="17"/>
        <v>13.836243497881439</v>
      </c>
    </row>
    <row r="486" spans="3:5" x14ac:dyDescent="0.25">
      <c r="C486" s="16">
        <v>4.8399999999999803</v>
      </c>
      <c r="D486" s="23">
        <f t="shared" si="16"/>
        <v>388.7575422564766</v>
      </c>
      <c r="E486" s="23">
        <f t="shared" si="17"/>
        <v>13.722066730210308</v>
      </c>
    </row>
    <row r="487" spans="3:5" x14ac:dyDescent="0.25">
      <c r="C487" s="16">
        <v>4.8499999999999801</v>
      </c>
      <c r="D487" s="23">
        <f t="shared" si="16"/>
        <v>388.89419596897056</v>
      </c>
      <c r="E487" s="23">
        <f t="shared" si="17"/>
        <v>13.60883214993838</v>
      </c>
    </row>
    <row r="488" spans="3:5" x14ac:dyDescent="0.25">
      <c r="C488" s="16">
        <v>4.8599999999999799</v>
      </c>
      <c r="D488" s="23">
        <f t="shared" si="16"/>
        <v>389.0297220141764</v>
      </c>
      <c r="E488" s="23">
        <f t="shared" si="17"/>
        <v>13.496531982129342</v>
      </c>
    </row>
    <row r="489" spans="3:5" x14ac:dyDescent="0.25">
      <c r="C489" s="16">
        <v>4.8699999999999797</v>
      </c>
      <c r="D489" s="23">
        <f t="shared" si="16"/>
        <v>389.16412969761171</v>
      </c>
      <c r="E489" s="23">
        <f t="shared" si="17"/>
        <v>13.385158516005713</v>
      </c>
    </row>
    <row r="490" spans="3:5" x14ac:dyDescent="0.25">
      <c r="C490" s="16">
        <v>4.8799999999999804</v>
      </c>
      <c r="D490" s="23">
        <f t="shared" si="16"/>
        <v>389.29742824800468</v>
      </c>
      <c r="E490" s="23">
        <f t="shared" si="17"/>
        <v>13.274704104419417</v>
      </c>
    </row>
    <row r="491" spans="3:5" x14ac:dyDescent="0.25">
      <c r="C491" s="16">
        <v>4.8899999999999801</v>
      </c>
      <c r="D491" s="23">
        <f t="shared" si="16"/>
        <v>389.42962681792812</v>
      </c>
      <c r="E491" s="23">
        <f t="shared" si="17"/>
        <v>13.165161163326681</v>
      </c>
    </row>
    <row r="492" spans="3:5" x14ac:dyDescent="0.25">
      <c r="C492" s="16">
        <v>4.8999999999999799</v>
      </c>
      <c r="D492" s="23">
        <f t="shared" si="16"/>
        <v>389.56073448442771</v>
      </c>
      <c r="E492" s="23">
        <f t="shared" si="17"/>
        <v>13.056522171267302</v>
      </c>
    </row>
    <row r="493" spans="3:5" x14ac:dyDescent="0.25">
      <c r="C493" s="16">
        <v>4.9099999999999797</v>
      </c>
      <c r="D493" s="23">
        <f t="shared" si="16"/>
        <v>389.69076024964539</v>
      </c>
      <c r="E493" s="23">
        <f t="shared" si="17"/>
        <v>12.948779668848211</v>
      </c>
    </row>
    <row r="494" spans="3:5" x14ac:dyDescent="0.25">
      <c r="C494" s="16">
        <v>4.9199999999999804</v>
      </c>
      <c r="D494" s="23">
        <f t="shared" si="16"/>
        <v>389.81971304143724</v>
      </c>
      <c r="E494" s="23">
        <f t="shared" si="17"/>
        <v>12.841926258231297</v>
      </c>
    </row>
    <row r="495" spans="3:5" x14ac:dyDescent="0.25">
      <c r="C495" s="16">
        <v>4.9299999999999802</v>
      </c>
      <c r="D495" s="23">
        <f t="shared" si="16"/>
        <v>389.94760171398667</v>
      </c>
      <c r="E495" s="23">
        <f t="shared" si="17"/>
        <v>12.735954602625469</v>
      </c>
    </row>
    <row r="496" spans="3:5" x14ac:dyDescent="0.25">
      <c r="C496" s="16">
        <v>4.93999999999998</v>
      </c>
      <c r="D496" s="23">
        <f t="shared" si="16"/>
        <v>390.07443504841228</v>
      </c>
      <c r="E496" s="23">
        <f t="shared" si="17"/>
        <v>12.630857425782885</v>
      </c>
    </row>
    <row r="497" spans="3:5" x14ac:dyDescent="0.25">
      <c r="C497" s="16">
        <v>4.9499999999999797</v>
      </c>
      <c r="D497" s="23">
        <f t="shared" si="16"/>
        <v>390.2002217533709</v>
      </c>
      <c r="E497" s="23">
        <f t="shared" si="17"/>
        <v>12.526627511499328</v>
      </c>
    </row>
    <row r="498" spans="3:5" x14ac:dyDescent="0.25">
      <c r="C498" s="16">
        <v>4.9599999999999804</v>
      </c>
      <c r="D498" s="23">
        <f t="shared" si="16"/>
        <v>390.32497046565544</v>
      </c>
      <c r="E498" s="23">
        <f t="shared" si="17"/>
        <v>12.423257703118729</v>
      </c>
    </row>
    <row r="499" spans="3:5" x14ac:dyDescent="0.25">
      <c r="C499" s="16">
        <v>4.9699999999999802</v>
      </c>
      <c r="D499" s="23">
        <f t="shared" si="16"/>
        <v>390.44868975078782</v>
      </c>
      <c r="E499" s="23">
        <f t="shared" si="17"/>
        <v>12.320740903041845</v>
      </c>
    </row>
    <row r="500" spans="3:5" x14ac:dyDescent="0.25">
      <c r="C500" s="16">
        <v>4.97999999999998</v>
      </c>
      <c r="D500" s="23">
        <f t="shared" si="16"/>
        <v>390.57138810360738</v>
      </c>
      <c r="E500" s="23">
        <f t="shared" si="17"/>
        <v>12.219070072238802</v>
      </c>
    </row>
    <row r="501" spans="3:5" x14ac:dyDescent="0.25">
      <c r="C501" s="16">
        <v>4.9899999999999798</v>
      </c>
      <c r="D501" s="23">
        <f t="shared" si="16"/>
        <v>390.69307394885396</v>
      </c>
      <c r="E501" s="23">
        <f t="shared" si="17"/>
        <v>12.118238229765897</v>
      </c>
    </row>
    <row r="502" spans="3:5" x14ac:dyDescent="0.25">
      <c r="C502" s="16">
        <v>4.9999999999999796</v>
      </c>
      <c r="D502" s="23">
        <f t="shared" si="16"/>
        <v>390.8137556417463</v>
      </c>
      <c r="E502" s="23">
        <f t="shared" si="17"/>
        <v>12.018238452286186</v>
      </c>
    </row>
    <row r="503" spans="3:5" x14ac:dyDescent="0.25">
      <c r="C503" s="16">
        <v>5.0099999999999802</v>
      </c>
      <c r="D503" s="23">
        <f t="shared" si="16"/>
        <v>390.933441468556</v>
      </c>
      <c r="E503" s="23">
        <f t="shared" si="17"/>
        <v>11.919063873594141</v>
      </c>
    </row>
    <row r="504" spans="3:5" x14ac:dyDescent="0.25">
      <c r="C504" s="16">
        <v>5.01999999999998</v>
      </c>
      <c r="D504" s="23">
        <f t="shared" si="16"/>
        <v>391.05213964717609</v>
      </c>
      <c r="E504" s="23">
        <f t="shared" si="17"/>
        <v>11.820707684144239</v>
      </c>
    </row>
    <row r="505" spans="3:5" x14ac:dyDescent="0.25">
      <c r="C505" s="16">
        <v>5.0299999999999798</v>
      </c>
      <c r="D505" s="23">
        <f t="shared" si="16"/>
        <v>391.16985832768563</v>
      </c>
      <c r="E505" s="23">
        <f t="shared" si="17"/>
        <v>11.723163130583329</v>
      </c>
    </row>
    <row r="506" spans="3:5" x14ac:dyDescent="0.25">
      <c r="C506" s="16">
        <v>5.0399999999999796</v>
      </c>
      <c r="D506" s="23">
        <f t="shared" si="16"/>
        <v>391.28660559290915</v>
      </c>
      <c r="E506" s="23">
        <f t="shared" si="17"/>
        <v>11.62642351528701</v>
      </c>
    </row>
    <row r="507" spans="3:5" x14ac:dyDescent="0.25">
      <c r="C507" s="16">
        <v>5.0499999999999803</v>
      </c>
      <c r="D507" s="23">
        <f t="shared" si="16"/>
        <v>391.4023894589717</v>
      </c>
      <c r="E507" s="23">
        <f t="shared" si="17"/>
        <v>11.530482195899681</v>
      </c>
    </row>
    <row r="508" spans="3:5" x14ac:dyDescent="0.25">
      <c r="C508" s="16">
        <v>5.0599999999999801</v>
      </c>
      <c r="D508" s="23">
        <f t="shared" si="16"/>
        <v>391.51721787584898</v>
      </c>
      <c r="E508" s="23">
        <f t="shared" si="17"/>
        <v>11.435332584878541</v>
      </c>
    </row>
    <row r="509" spans="3:5" x14ac:dyDescent="0.25">
      <c r="C509" s="16">
        <v>5.0699999999999799</v>
      </c>
      <c r="D509" s="23">
        <f t="shared" si="16"/>
        <v>391.63109872791387</v>
      </c>
      <c r="E509" s="23">
        <f t="shared" si="17"/>
        <v>11.340968149041199</v>
      </c>
    </row>
    <row r="510" spans="3:5" x14ac:dyDescent="0.25">
      <c r="C510" s="16">
        <v>5.0799999999999796</v>
      </c>
      <c r="D510" s="23">
        <f t="shared" si="16"/>
        <v>391.74403983447695</v>
      </c>
      <c r="E510" s="23">
        <f t="shared" si="17"/>
        <v>11.247382409117135</v>
      </c>
    </row>
    <row r="511" spans="3:5" x14ac:dyDescent="0.25">
      <c r="C511" s="16">
        <v>5.0899999999999803</v>
      </c>
      <c r="D511" s="23">
        <f t="shared" si="16"/>
        <v>391.85604895032401</v>
      </c>
      <c r="E511" s="23">
        <f t="shared" si="17"/>
        <v>11.154568939302818</v>
      </c>
    </row>
    <row r="512" spans="3:5" x14ac:dyDescent="0.25">
      <c r="C512" s="16">
        <v>5.0999999999999801</v>
      </c>
      <c r="D512" s="23">
        <f t="shared" si="16"/>
        <v>391.96713376624825</v>
      </c>
      <c r="E512" s="23">
        <f t="shared" si="17"/>
        <v>11.0625213668205</v>
      </c>
    </row>
    <row r="513" spans="3:5" x14ac:dyDescent="0.25">
      <c r="C513" s="16">
        <v>5.1099999999999799</v>
      </c>
      <c r="D513" s="23">
        <f t="shared" si="16"/>
        <v>392.07730190957841</v>
      </c>
      <c r="E513" s="23">
        <f t="shared" si="17"/>
        <v>10.971233371480604</v>
      </c>
    </row>
    <row r="514" spans="3:5" x14ac:dyDescent="0.25">
      <c r="C514" s="16">
        <v>5.1199999999999797</v>
      </c>
      <c r="D514" s="23">
        <f t="shared" si="16"/>
        <v>392.18656094470248</v>
      </c>
      <c r="E514" s="23">
        <f t="shared" si="17"/>
        <v>10.880698685247815</v>
      </c>
    </row>
    <row r="515" spans="3:5" x14ac:dyDescent="0.25">
      <c r="C515" s="16">
        <v>5.1299999999999804</v>
      </c>
      <c r="D515" s="23">
        <f t="shared" si="16"/>
        <v>392.294918373587</v>
      </c>
      <c r="E515" s="23">
        <f t="shared" si="17"/>
        <v>10.790911091810669</v>
      </c>
    </row>
    <row r="516" spans="3:5" x14ac:dyDescent="0.25">
      <c r="C516" s="16">
        <v>5.1399999999999801</v>
      </c>
      <c r="D516" s="23">
        <f t="shared" si="16"/>
        <v>392.40238163629232</v>
      </c>
      <c r="E516" s="23">
        <f t="shared" si="17"/>
        <v>10.701864426154767</v>
      </c>
    </row>
    <row r="517" spans="3:5" x14ac:dyDescent="0.25">
      <c r="C517" s="16">
        <v>5.1499999999999799</v>
      </c>
      <c r="D517" s="23">
        <f t="shared" si="16"/>
        <v>392.50895811148331</v>
      </c>
      <c r="E517" s="23">
        <f t="shared" si="17"/>
        <v>10.613552574139444</v>
      </c>
    </row>
    <row r="518" spans="3:5" x14ac:dyDescent="0.25">
      <c r="C518" s="16">
        <v>5.1599999999999797</v>
      </c>
      <c r="D518" s="23">
        <f t="shared" si="16"/>
        <v>392.61465511693604</v>
      </c>
      <c r="E518" s="23">
        <f t="shared" si="17"/>
        <v>10.525969472077943</v>
      </c>
    </row>
    <row r="519" spans="3:5" x14ac:dyDescent="0.25">
      <c r="C519" s="16">
        <v>5.1699999999999697</v>
      </c>
      <c r="D519" s="23">
        <f t="shared" si="16"/>
        <v>392.71947991004026</v>
      </c>
      <c r="E519" s="23">
        <f t="shared" si="17"/>
        <v>10.439109106321181</v>
      </c>
    </row>
    <row r="520" spans="3:5" x14ac:dyDescent="0.25">
      <c r="C520" s="16">
        <v>5.1799999999999704</v>
      </c>
      <c r="D520" s="23">
        <f t="shared" si="16"/>
        <v>392.82343968829787</v>
      </c>
      <c r="E520" s="23">
        <f t="shared" si="17"/>
        <v>10.35296551284449</v>
      </c>
    </row>
    <row r="521" spans="3:5" x14ac:dyDescent="0.25">
      <c r="C521" s="16">
        <v>5.1899999999999702</v>
      </c>
      <c r="D521" s="23">
        <f t="shared" si="16"/>
        <v>392.92654158981662</v>
      </c>
      <c r="E521" s="23">
        <f t="shared" si="17"/>
        <v>10.267532776838641</v>
      </c>
    </row>
    <row r="522" spans="3:5" x14ac:dyDescent="0.25">
      <c r="C522" s="16">
        <v>5.19999999999997</v>
      </c>
      <c r="D522" s="23">
        <f t="shared" si="16"/>
        <v>393.02879269380082</v>
      </c>
      <c r="E522" s="23">
        <f t="shared" si="17"/>
        <v>10.182805032303332</v>
      </c>
    </row>
    <row r="523" spans="3:5" x14ac:dyDescent="0.25">
      <c r="C523" s="16">
        <v>5.2099999999999698</v>
      </c>
      <c r="D523" s="23">
        <f t="shared" si="16"/>
        <v>393.13020002103696</v>
      </c>
      <c r="E523" s="23">
        <f t="shared" si="17"/>
        <v>10.098776461644569</v>
      </c>
    </row>
    <row r="524" spans="3:5" x14ac:dyDescent="0.25">
      <c r="C524" s="16">
        <v>5.2199999999999704</v>
      </c>
      <c r="D524" s="23">
        <f t="shared" si="16"/>
        <v>393.23077053437606</v>
      </c>
      <c r="E524" s="23">
        <f t="shared" si="17"/>
        <v>10.015441295275139</v>
      </c>
    </row>
    <row r="525" spans="3:5" x14ac:dyDescent="0.25">
      <c r="C525" s="16">
        <v>5.2299999999999702</v>
      </c>
      <c r="D525" s="23">
        <f t="shared" si="16"/>
        <v>393.33051113921158</v>
      </c>
      <c r="E525" s="23">
        <f t="shared" si="17"/>
        <v>9.9327938112185414</v>
      </c>
    </row>
    <row r="526" spans="3:5" x14ac:dyDescent="0.25">
      <c r="C526" s="16">
        <v>5.23999999999997</v>
      </c>
      <c r="D526" s="23">
        <f t="shared" si="16"/>
        <v>393.42942868395369</v>
      </c>
      <c r="E526" s="23">
        <f t="shared" si="17"/>
        <v>9.850828334716029</v>
      </c>
    </row>
    <row r="527" spans="3:5" x14ac:dyDescent="0.25">
      <c r="C527" s="16">
        <v>5.2499999999999698</v>
      </c>
      <c r="D527" s="23">
        <f t="shared" si="16"/>
        <v>393.52752996049946</v>
      </c>
      <c r="E527" s="23">
        <f t="shared" si="17"/>
        <v>9.7695392378370052</v>
      </c>
    </row>
    <row r="528" spans="3:5" x14ac:dyDescent="0.25">
      <c r="C528" s="16">
        <v>5.2599999999999696</v>
      </c>
      <c r="D528" s="23">
        <f t="shared" si="16"/>
        <v>393.62482170469912</v>
      </c>
      <c r="E528" s="23">
        <f t="shared" si="17"/>
        <v>9.6889209390926094</v>
      </c>
    </row>
    <row r="529" spans="3:5" x14ac:dyDescent="0.25">
      <c r="C529" s="16">
        <v>5.2699999999999703</v>
      </c>
      <c r="D529" s="23">
        <f t="shared" si="16"/>
        <v>393.72131059681863</v>
      </c>
      <c r="E529" s="23">
        <f t="shared" si="17"/>
        <v>9.6089679030524344</v>
      </c>
    </row>
    <row r="530" spans="3:5" x14ac:dyDescent="0.25">
      <c r="C530" s="16">
        <v>5.2799999999999701</v>
      </c>
      <c r="D530" s="23">
        <f t="shared" si="16"/>
        <v>393.81700326199831</v>
      </c>
      <c r="E530" s="23">
        <f t="shared" si="17"/>
        <v>9.5296746399645134</v>
      </c>
    </row>
    <row r="531" spans="3:5" x14ac:dyDescent="0.25">
      <c r="C531" s="16">
        <v>5.2899999999999698</v>
      </c>
      <c r="D531" s="23">
        <f t="shared" ref="D531:D594" si="18">IF(C531&lt;=$A$13,$A$5/$A$7*C531+$A$5/$A$7^2*(EXP(-$A$7*C531)-1),$A$19+$A$21*EXP(-$A$9*C531))</f>
        <v>393.9119062707079</v>
      </c>
      <c r="E531" s="23">
        <f t="shared" ref="E531:E594" si="19">IF(C531&lt;=$A$13,$A$5/$A$7-$A$5/$A$7*EXP(-$A$7*C531),-$A$9*$A$21*EXP(-$A$9*C531))</f>
        <v>9.4510357053783167</v>
      </c>
    </row>
    <row r="532" spans="3:5" x14ac:dyDescent="0.25">
      <c r="C532" s="16">
        <v>5.2999999999999696</v>
      </c>
      <c r="D532" s="23">
        <f t="shared" si="18"/>
        <v>394.0060261391975</v>
      </c>
      <c r="E532" s="23">
        <f t="shared" si="19"/>
        <v>9.3730456997709588</v>
      </c>
    </row>
    <row r="533" spans="3:5" x14ac:dyDescent="0.25">
      <c r="C533" s="16">
        <v>5.3099999999999703</v>
      </c>
      <c r="D533" s="23">
        <f t="shared" si="18"/>
        <v>394.09936932994515</v>
      </c>
      <c r="E533" s="23">
        <f t="shared" si="19"/>
        <v>9.295699268176465</v>
      </c>
    </row>
    <row r="534" spans="3:5" x14ac:dyDescent="0.25">
      <c r="C534" s="16">
        <v>5.3199999999999701</v>
      </c>
      <c r="D534" s="23">
        <f t="shared" si="18"/>
        <v>394.19194225210032</v>
      </c>
      <c r="E534" s="23">
        <f t="shared" si="19"/>
        <v>9.2189910998180746</v>
      </c>
    </row>
    <row r="535" spans="3:5" x14ac:dyDescent="0.25">
      <c r="C535" s="16">
        <v>5.3299999999999699</v>
      </c>
      <c r="D535" s="23">
        <f t="shared" si="18"/>
        <v>394.28375126192429</v>
      </c>
      <c r="E535" s="23">
        <f t="shared" si="19"/>
        <v>9.142915927743573</v>
      </c>
    </row>
    <row r="536" spans="3:5" x14ac:dyDescent="0.25">
      <c r="C536" s="16">
        <v>5.3399999999999697</v>
      </c>
      <c r="D536" s="23">
        <f t="shared" si="18"/>
        <v>394.37480266322638</v>
      </c>
      <c r="E536" s="23">
        <f t="shared" si="19"/>
        <v>9.0674685284636745</v>
      </c>
    </row>
    <row r="537" spans="3:5" x14ac:dyDescent="0.25">
      <c r="C537" s="16">
        <v>5.3499999999999703</v>
      </c>
      <c r="D537" s="23">
        <f t="shared" si="18"/>
        <v>394.4651027077968</v>
      </c>
      <c r="E537" s="23">
        <f t="shared" si="19"/>
        <v>8.992643721593355</v>
      </c>
    </row>
    <row r="538" spans="3:5" x14ac:dyDescent="0.25">
      <c r="C538" s="16">
        <v>5.3599999999999701</v>
      </c>
      <c r="D538" s="23">
        <f t="shared" si="18"/>
        <v>394.55465759583609</v>
      </c>
      <c r="E538" s="23">
        <f t="shared" si="19"/>
        <v>8.9184363694961757</v>
      </c>
    </row>
    <row r="539" spans="3:5" x14ac:dyDescent="0.25">
      <c r="C539" s="16">
        <v>5.3699999999999699</v>
      </c>
      <c r="D539" s="23">
        <f t="shared" si="18"/>
        <v>394.64347347638051</v>
      </c>
      <c r="E539" s="23">
        <f t="shared" si="19"/>
        <v>8.8448413769314982</v>
      </c>
    </row>
    <row r="540" spans="3:5" x14ac:dyDescent="0.25">
      <c r="C540" s="16">
        <v>5.3799999999999697</v>
      </c>
      <c r="D540" s="23">
        <f t="shared" si="18"/>
        <v>394.73155644772453</v>
      </c>
      <c r="E540" s="23">
        <f t="shared" si="19"/>
        <v>8.7718536907046385</v>
      </c>
    </row>
    <row r="541" spans="3:5" x14ac:dyDescent="0.25">
      <c r="C541" s="16">
        <v>5.3899999999999704</v>
      </c>
      <c r="D541" s="23">
        <f t="shared" si="18"/>
        <v>394.8189125578395</v>
      </c>
      <c r="E541" s="23">
        <f t="shared" si="19"/>
        <v>8.6994682993198964</v>
      </c>
    </row>
    <row r="542" spans="3:5" x14ac:dyDescent="0.25">
      <c r="C542" s="16">
        <v>5.3999999999999702</v>
      </c>
      <c r="D542" s="23">
        <f t="shared" si="18"/>
        <v>394.90554780478874</v>
      </c>
      <c r="E542" s="23">
        <f t="shared" si="19"/>
        <v>8.6276802326364948</v>
      </c>
    </row>
    <row r="543" spans="3:5" x14ac:dyDescent="0.25">
      <c r="C543" s="16">
        <v>5.4099999999999699</v>
      </c>
      <c r="D543" s="23">
        <f t="shared" si="18"/>
        <v>394.99146813713963</v>
      </c>
      <c r="E543" s="23">
        <f t="shared" si="19"/>
        <v>8.5564845615272525</v>
      </c>
    </row>
    <row r="544" spans="3:5" x14ac:dyDescent="0.25">
      <c r="C544" s="16">
        <v>5.4199999999999697</v>
      </c>
      <c r="D544" s="23">
        <f t="shared" si="18"/>
        <v>395.07667945437186</v>
      </c>
      <c r="E544" s="23">
        <f t="shared" si="19"/>
        <v>8.4858763975402134</v>
      </c>
    </row>
    <row r="545" spans="3:5" x14ac:dyDescent="0.25">
      <c r="C545" s="16">
        <v>5.4299999999999704</v>
      </c>
      <c r="D545" s="23">
        <f t="shared" si="18"/>
        <v>395.16118760728267</v>
      </c>
      <c r="E545" s="23">
        <f t="shared" si="19"/>
        <v>8.4158508925629238</v>
      </c>
    </row>
    <row r="546" spans="3:5" x14ac:dyDescent="0.25">
      <c r="C546" s="16">
        <v>5.4399999999999702</v>
      </c>
      <c r="D546" s="23">
        <f t="shared" si="18"/>
        <v>395.24499839838842</v>
      </c>
      <c r="E546" s="23">
        <f t="shared" si="19"/>
        <v>8.3464032384896161</v>
      </c>
    </row>
    <row r="547" spans="3:5" x14ac:dyDescent="0.25">
      <c r="C547" s="16">
        <v>5.44999999999997</v>
      </c>
      <c r="D547" s="23">
        <f t="shared" si="18"/>
        <v>395.32811758232299</v>
      </c>
      <c r="E547" s="23">
        <f t="shared" si="19"/>
        <v>8.2775286668910137</v>
      </c>
    </row>
    <row r="548" spans="3:5" x14ac:dyDescent="0.25">
      <c r="C548" s="16">
        <v>5.4599999999999698</v>
      </c>
      <c r="D548" s="23">
        <f t="shared" si="18"/>
        <v>395.41055086623322</v>
      </c>
      <c r="E548" s="23">
        <f t="shared" si="19"/>
        <v>8.2092224486869583</v>
      </c>
    </row>
    <row r="549" spans="3:5" x14ac:dyDescent="0.25">
      <c r="C549" s="16">
        <v>5.4699999999999704</v>
      </c>
      <c r="D549" s="23">
        <f t="shared" si="18"/>
        <v>395.49230391017028</v>
      </c>
      <c r="E549" s="23">
        <f t="shared" si="19"/>
        <v>8.1414798938216961</v>
      </c>
    </row>
    <row r="550" spans="3:5" x14ac:dyDescent="0.25">
      <c r="C550" s="16">
        <v>5.4799999999999702</v>
      </c>
      <c r="D550" s="23">
        <f t="shared" si="18"/>
        <v>395.57338232747867</v>
      </c>
      <c r="E550" s="23">
        <f t="shared" si="19"/>
        <v>8.0742963509418466</v>
      </c>
    </row>
    <row r="551" spans="3:5" x14ac:dyDescent="0.25">
      <c r="C551" s="16">
        <v>5.48999999999997</v>
      </c>
      <c r="D551" s="23">
        <f t="shared" si="18"/>
        <v>395.65379168518155</v>
      </c>
      <c r="E551" s="23">
        <f t="shared" si="19"/>
        <v>8.0076672070770094</v>
      </c>
    </row>
    <row r="552" spans="3:5" x14ac:dyDescent="0.25">
      <c r="C552" s="16">
        <v>5.4999999999999698</v>
      </c>
      <c r="D552" s="23">
        <f t="shared" si="18"/>
        <v>395.73353750436303</v>
      </c>
      <c r="E552" s="23">
        <f t="shared" si="19"/>
        <v>7.9415878873230552</v>
      </c>
    </row>
    <row r="553" spans="3:5" x14ac:dyDescent="0.25">
      <c r="C553" s="16">
        <v>5.5099999999999696</v>
      </c>
      <c r="D553" s="23">
        <f t="shared" si="18"/>
        <v>395.81262526054707</v>
      </c>
      <c r="E553" s="23">
        <f t="shared" si="19"/>
        <v>7.8760538545279921</v>
      </c>
    </row>
    <row r="554" spans="3:5" x14ac:dyDescent="0.25">
      <c r="C554" s="16">
        <v>5.5199999999999703</v>
      </c>
      <c r="D554" s="23">
        <f t="shared" si="18"/>
        <v>395.89106038407363</v>
      </c>
      <c r="E554" s="23">
        <f t="shared" si="19"/>
        <v>7.8110606089804158</v>
      </c>
    </row>
    <row r="555" spans="3:5" x14ac:dyDescent="0.25">
      <c r="C555" s="16">
        <v>5.5299999999999701</v>
      </c>
      <c r="D555" s="23">
        <f t="shared" si="18"/>
        <v>395.96884826047147</v>
      </c>
      <c r="E555" s="23">
        <f t="shared" si="19"/>
        <v>7.7466036881006159</v>
      </c>
    </row>
    <row r="556" spans="3:5" x14ac:dyDescent="0.25">
      <c r="C556" s="16">
        <v>5.5399999999999698</v>
      </c>
      <c r="D556" s="23">
        <f t="shared" si="18"/>
        <v>396.04599423082794</v>
      </c>
      <c r="E556" s="23">
        <f t="shared" si="19"/>
        <v>7.6826786661340734</v>
      </c>
    </row>
    <row r="557" spans="3:5" x14ac:dyDescent="0.25">
      <c r="C557" s="16">
        <v>5.5499999999999696</v>
      </c>
      <c r="D557" s="23">
        <f t="shared" si="18"/>
        <v>396.12250359215574</v>
      </c>
      <c r="E557" s="23">
        <f t="shared" si="19"/>
        <v>7.6192811538476386</v>
      </c>
    </row>
    <row r="558" spans="3:5" x14ac:dyDescent="0.25">
      <c r="C558" s="16">
        <v>5.5599999999999703</v>
      </c>
      <c r="D558" s="23">
        <f t="shared" si="18"/>
        <v>396.19838159775645</v>
      </c>
      <c r="E558" s="23">
        <f t="shared" si="19"/>
        <v>7.5564067982281315</v>
      </c>
    </row>
    <row r="559" spans="3:5" x14ac:dyDescent="0.25">
      <c r="C559" s="16">
        <v>5.5699999999999701</v>
      </c>
      <c r="D559" s="23">
        <f t="shared" si="18"/>
        <v>396.27363345758158</v>
      </c>
      <c r="E559" s="23">
        <f t="shared" si="19"/>
        <v>7.4940512821834799</v>
      </c>
    </row>
    <row r="560" spans="3:5" x14ac:dyDescent="0.25">
      <c r="C560" s="16">
        <v>5.5799999999999699</v>
      </c>
      <c r="D560" s="23">
        <f t="shared" si="18"/>
        <v>396.3482643385899</v>
      </c>
      <c r="E560" s="23">
        <f t="shared" si="19"/>
        <v>7.4322103242462809</v>
      </c>
    </row>
    <row r="561" spans="3:5" x14ac:dyDescent="0.25">
      <c r="C561" s="16">
        <v>5.5899999999999697</v>
      </c>
      <c r="D561" s="23">
        <f t="shared" si="18"/>
        <v>396.4222793651025</v>
      </c>
      <c r="E561" s="23">
        <f t="shared" si="19"/>
        <v>7.3708796782798176</v>
      </c>
    </row>
    <row r="562" spans="3:5" x14ac:dyDescent="0.25">
      <c r="C562" s="16">
        <v>5.5999999999999703</v>
      </c>
      <c r="D562" s="23">
        <f t="shared" si="18"/>
        <v>396.49568361915453</v>
      </c>
      <c r="E562" s="23">
        <f t="shared" si="19"/>
        <v>7.3100551331865145</v>
      </c>
    </row>
    <row r="563" spans="3:5" x14ac:dyDescent="0.25">
      <c r="C563" s="16">
        <v>5.6099999999999701</v>
      </c>
      <c r="D563" s="23">
        <f t="shared" si="18"/>
        <v>396.5684821408442</v>
      </c>
      <c r="E563" s="23">
        <f t="shared" si="19"/>
        <v>7.2497325126188219</v>
      </c>
    </row>
    <row r="564" spans="3:5" x14ac:dyDescent="0.25">
      <c r="C564" s="16">
        <v>5.6199999999999699</v>
      </c>
      <c r="D564" s="23">
        <f t="shared" si="18"/>
        <v>396.64067992867859</v>
      </c>
      <c r="E564" s="23">
        <f t="shared" si="19"/>
        <v>7.1899076746924155</v>
      </c>
    </row>
    <row r="565" spans="3:5" x14ac:dyDescent="0.25">
      <c r="C565" s="16">
        <v>5.6299999999999697</v>
      </c>
      <c r="D565" s="23">
        <f t="shared" si="18"/>
        <v>396.71228193991737</v>
      </c>
      <c r="E565" s="23">
        <f t="shared" si="19"/>
        <v>7.1305765117018298</v>
      </c>
    </row>
    <row r="566" spans="3:5" x14ac:dyDescent="0.25">
      <c r="C566" s="16">
        <v>5.6399999999999597</v>
      </c>
      <c r="D566" s="23">
        <f t="shared" si="18"/>
        <v>396.78329309091259</v>
      </c>
      <c r="E566" s="23">
        <f t="shared" si="19"/>
        <v>7.0717349498384818</v>
      </c>
    </row>
    <row r="567" spans="3:5" x14ac:dyDescent="0.25">
      <c r="C567" s="16">
        <v>5.6499999999999604</v>
      </c>
      <c r="D567" s="23">
        <f t="shared" si="18"/>
        <v>396.85371825744681</v>
      </c>
      <c r="E567" s="23">
        <f t="shared" si="19"/>
        <v>7.0133789489106908</v>
      </c>
    </row>
    <row r="568" spans="3:5" x14ac:dyDescent="0.25">
      <c r="C568" s="16">
        <v>5.6599999999999602</v>
      </c>
      <c r="D568" s="23">
        <f t="shared" si="18"/>
        <v>396.92356227506741</v>
      </c>
      <c r="E568" s="23">
        <f t="shared" si="19"/>
        <v>6.9555045020666535</v>
      </c>
    </row>
    <row r="569" spans="3:5" x14ac:dyDescent="0.25">
      <c r="C569" s="16">
        <v>5.66999999999996</v>
      </c>
      <c r="D569" s="23">
        <f t="shared" si="18"/>
        <v>396.99282993941881</v>
      </c>
      <c r="E569" s="23">
        <f t="shared" si="19"/>
        <v>6.8981076355190609</v>
      </c>
    </row>
    <row r="570" spans="3:5" x14ac:dyDescent="0.25">
      <c r="C570" s="16">
        <v>5.6799999999999597</v>
      </c>
      <c r="D570" s="23">
        <f t="shared" si="18"/>
        <v>397.06152600657185</v>
      </c>
      <c r="E570" s="23">
        <f t="shared" si="19"/>
        <v>6.8411844082723228</v>
      </c>
    </row>
    <row r="571" spans="3:5" x14ac:dyDescent="0.25">
      <c r="C571" s="16">
        <v>5.6899999999999604</v>
      </c>
      <c r="D571" s="23">
        <f t="shared" si="18"/>
        <v>397.12965519335012</v>
      </c>
      <c r="E571" s="23">
        <f t="shared" si="19"/>
        <v>6.7847309118519767</v>
      </c>
    </row>
    <row r="572" spans="3:5" x14ac:dyDescent="0.25">
      <c r="C572" s="16">
        <v>5.6999999999999602</v>
      </c>
      <c r="D572" s="23">
        <f t="shared" si="18"/>
        <v>397.197222177654</v>
      </c>
      <c r="E572" s="23">
        <f t="shared" si="19"/>
        <v>6.728743270036321</v>
      </c>
    </row>
    <row r="573" spans="3:5" x14ac:dyDescent="0.25">
      <c r="C573" s="16">
        <v>5.70999999999996</v>
      </c>
      <c r="D573" s="23">
        <f t="shared" si="18"/>
        <v>397.26423159878186</v>
      </c>
      <c r="E573" s="23">
        <f t="shared" si="19"/>
        <v>6.6732176385902449</v>
      </c>
    </row>
    <row r="574" spans="3:5" x14ac:dyDescent="0.25">
      <c r="C574" s="16">
        <v>5.7199999999999598</v>
      </c>
      <c r="D574" s="23">
        <f t="shared" si="18"/>
        <v>397.33068805774855</v>
      </c>
      <c r="E574" s="23">
        <f t="shared" si="19"/>
        <v>6.6181502050012933</v>
      </c>
    </row>
    <row r="575" spans="3:5" x14ac:dyDescent="0.25">
      <c r="C575" s="16">
        <v>5.7299999999999596</v>
      </c>
      <c r="D575" s="23">
        <f t="shared" si="18"/>
        <v>397.39659611760112</v>
      </c>
      <c r="E575" s="23">
        <f t="shared" si="19"/>
        <v>6.5635371882178886</v>
      </c>
    </row>
    <row r="576" spans="3:5" x14ac:dyDescent="0.25">
      <c r="C576" s="16">
        <v>5.7399999999999602</v>
      </c>
      <c r="D576" s="23">
        <f t="shared" si="18"/>
        <v>397.46196030373261</v>
      </c>
      <c r="E576" s="23">
        <f t="shared" si="19"/>
        <v>6.5093748383897196</v>
      </c>
    </row>
    <row r="577" spans="3:5" x14ac:dyDescent="0.25">
      <c r="C577" s="16">
        <v>5.74999999999996</v>
      </c>
      <c r="D577" s="23">
        <f t="shared" si="18"/>
        <v>397.52678510419236</v>
      </c>
      <c r="E577" s="23">
        <f t="shared" si="19"/>
        <v>6.4556594366102669</v>
      </c>
    </row>
    <row r="578" spans="3:5" x14ac:dyDescent="0.25">
      <c r="C578" s="16">
        <v>5.7599999999999598</v>
      </c>
      <c r="D578" s="23">
        <f t="shared" si="18"/>
        <v>397.59107496999422</v>
      </c>
      <c r="E578" s="23">
        <f t="shared" si="19"/>
        <v>6.4023872946614357</v>
      </c>
    </row>
    <row r="579" spans="3:5" x14ac:dyDescent="0.25">
      <c r="C579" s="16">
        <v>5.7699999999999596</v>
      </c>
      <c r="D579" s="23">
        <f t="shared" si="18"/>
        <v>397.65483431542236</v>
      </c>
      <c r="E579" s="23">
        <f t="shared" si="19"/>
        <v>6.3495547547603417</v>
      </c>
    </row>
    <row r="580" spans="3:5" x14ac:dyDescent="0.25">
      <c r="C580" s="16">
        <v>5.7799999999999603</v>
      </c>
      <c r="D580" s="23">
        <f t="shared" si="18"/>
        <v>397.71806751833424</v>
      </c>
      <c r="E580" s="23">
        <f t="shared" si="19"/>
        <v>6.2971581893081359</v>
      </c>
    </row>
    <row r="581" spans="3:5" x14ac:dyDescent="0.25">
      <c r="C581" s="16">
        <v>5.7899999999999601</v>
      </c>
      <c r="D581" s="23">
        <f t="shared" si="18"/>
        <v>397.78077892046122</v>
      </c>
      <c r="E581" s="23">
        <f t="shared" si="19"/>
        <v>6.2451940006409536</v>
      </c>
    </row>
    <row r="582" spans="3:5" x14ac:dyDescent="0.25">
      <c r="C582" s="16">
        <v>5.7999999999999599</v>
      </c>
      <c r="D582" s="23">
        <f t="shared" si="18"/>
        <v>397.84297282770649</v>
      </c>
      <c r="E582" s="23">
        <f t="shared" si="19"/>
        <v>6.1936586207828697</v>
      </c>
    </row>
    <row r="583" spans="3:5" x14ac:dyDescent="0.25">
      <c r="C583" s="16">
        <v>5.8099999999999596</v>
      </c>
      <c r="D583" s="23">
        <f t="shared" si="18"/>
        <v>397.90465351044116</v>
      </c>
      <c r="E583" s="23">
        <f t="shared" si="19"/>
        <v>6.1425485112009142</v>
      </c>
    </row>
    <row r="584" spans="3:5" x14ac:dyDescent="0.25">
      <c r="C584" s="16">
        <v>5.8199999999999603</v>
      </c>
      <c r="D584" s="23">
        <f t="shared" si="18"/>
        <v>397.96582520379712</v>
      </c>
      <c r="E584" s="23">
        <f t="shared" si="19"/>
        <v>6.0918601625621074</v>
      </c>
    </row>
    <row r="585" spans="3:5" x14ac:dyDescent="0.25">
      <c r="C585" s="16">
        <v>5.8299999999999601</v>
      </c>
      <c r="D585" s="23">
        <f t="shared" si="18"/>
        <v>398.02649210795784</v>
      </c>
      <c r="E585" s="23">
        <f t="shared" si="19"/>
        <v>6.0415900944925252</v>
      </c>
    </row>
    <row r="586" spans="3:5" x14ac:dyDescent="0.25">
      <c r="C586" s="16">
        <v>5.8399999999999599</v>
      </c>
      <c r="D586" s="23">
        <f t="shared" si="18"/>
        <v>398.08665838844684</v>
      </c>
      <c r="E586" s="23">
        <f t="shared" si="19"/>
        <v>5.9917348553382936</v>
      </c>
    </row>
    <row r="587" spans="3:5" x14ac:dyDescent="0.25">
      <c r="C587" s="16">
        <v>5.8499999999999597</v>
      </c>
      <c r="D587" s="23">
        <f t="shared" si="18"/>
        <v>398.14632817641393</v>
      </c>
      <c r="E587" s="23">
        <f t="shared" si="19"/>
        <v>5.9422910219286207</v>
      </c>
    </row>
    <row r="588" spans="3:5" x14ac:dyDescent="0.25">
      <c r="C588" s="16">
        <v>5.8599999999999604</v>
      </c>
      <c r="D588" s="23">
        <f t="shared" si="18"/>
        <v>398.2055055689184</v>
      </c>
      <c r="E588" s="23">
        <f t="shared" si="19"/>
        <v>5.8932551993407287</v>
      </c>
    </row>
    <row r="589" spans="3:5" x14ac:dyDescent="0.25">
      <c r="C589" s="16">
        <v>5.8699999999999601</v>
      </c>
      <c r="D589" s="23">
        <f t="shared" si="18"/>
        <v>398.26419462921069</v>
      </c>
      <c r="E589" s="23">
        <f t="shared" si="19"/>
        <v>5.844624020666779</v>
      </c>
    </row>
    <row r="590" spans="3:5" x14ac:dyDescent="0.25">
      <c r="C590" s="16">
        <v>5.8799999999999599</v>
      </c>
      <c r="D590" s="23">
        <f t="shared" si="18"/>
        <v>398.32239938701127</v>
      </c>
      <c r="E590" s="23">
        <f t="shared" si="19"/>
        <v>5.7963941467826654</v>
      </c>
    </row>
    <row r="591" spans="3:5" x14ac:dyDescent="0.25">
      <c r="C591" s="16">
        <v>5.8899999999999597</v>
      </c>
      <c r="D591" s="23">
        <f t="shared" si="18"/>
        <v>398.38012383878737</v>
      </c>
      <c r="E591" s="23">
        <f t="shared" si="19"/>
        <v>5.748562266118757</v>
      </c>
    </row>
    <row r="592" spans="3:5" x14ac:dyDescent="0.25">
      <c r="C592" s="16">
        <v>5.8999999999999604</v>
      </c>
      <c r="D592" s="23">
        <f t="shared" si="18"/>
        <v>398.43737194802725</v>
      </c>
      <c r="E592" s="23">
        <f t="shared" si="19"/>
        <v>5.7011250944325091</v>
      </c>
    </row>
    <row r="593" spans="3:5" x14ac:dyDescent="0.25">
      <c r="C593" s="16">
        <v>5.9099999999999602</v>
      </c>
      <c r="D593" s="23">
        <f t="shared" si="18"/>
        <v>398.4941476455125</v>
      </c>
      <c r="E593" s="23">
        <f t="shared" si="19"/>
        <v>5.6540793745829934</v>
      </c>
    </row>
    <row r="594" spans="3:5" x14ac:dyDescent="0.25">
      <c r="C594" s="16">
        <v>5.91999999999996</v>
      </c>
      <c r="D594" s="23">
        <f t="shared" si="18"/>
        <v>398.55045482958786</v>
      </c>
      <c r="E594" s="23">
        <f t="shared" si="19"/>
        <v>5.6074218763072023</v>
      </c>
    </row>
    <row r="595" spans="3:5" x14ac:dyDescent="0.25">
      <c r="C595" s="16">
        <v>5.9299999999999597</v>
      </c>
      <c r="D595" s="23">
        <f t="shared" ref="D595:D658" si="20">IF(C595&lt;=$A$13,$A$5/$A$7*C595+$A$5/$A$7^2*(EXP(-$A$7*C595)-1),$A$19+$A$21*EXP(-$A$9*C595))</f>
        <v>398.60629736642892</v>
      </c>
      <c r="E595" s="23">
        <f t="shared" ref="E595:E658" si="21">IF(C595&lt;=$A$13,$A$5/$A$7-$A$5/$A$7*EXP(-$A$7*C595),-$A$9*$A$21*EXP(-$A$9*C595))</f>
        <v>5.5611493959982869</v>
      </c>
    </row>
    <row r="596" spans="3:5" x14ac:dyDescent="0.25">
      <c r="C596" s="16">
        <v>5.9399999999999604</v>
      </c>
      <c r="D596" s="23">
        <f t="shared" si="20"/>
        <v>398.66167909030759</v>
      </c>
      <c r="E596" s="23">
        <f t="shared" si="21"/>
        <v>5.5152587564855775</v>
      </c>
    </row>
    <row r="597" spans="3:5" x14ac:dyDescent="0.25">
      <c r="C597" s="16">
        <v>5.9499999999999602</v>
      </c>
      <c r="D597" s="23">
        <f t="shared" si="20"/>
        <v>398.71660380385521</v>
      </c>
      <c r="E597" s="23">
        <f t="shared" si="21"/>
        <v>5.4697468068164508</v>
      </c>
    </row>
    <row r="598" spans="3:5" x14ac:dyDescent="0.25">
      <c r="C598" s="16">
        <v>5.95999999999996</v>
      </c>
      <c r="D598" s="23">
        <f t="shared" si="20"/>
        <v>398.77107527832402</v>
      </c>
      <c r="E598" s="23">
        <f t="shared" si="21"/>
        <v>5.4246104220399456</v>
      </c>
    </row>
    <row r="599" spans="3:5" x14ac:dyDescent="0.25">
      <c r="C599" s="16">
        <v>5.9699999999999598</v>
      </c>
      <c r="D599" s="23">
        <f t="shared" si="20"/>
        <v>398.82509725384563</v>
      </c>
      <c r="E599" s="23">
        <f t="shared" si="21"/>
        <v>5.3798465029922351</v>
      </c>
    </row>
    <row r="600" spans="3:5" x14ac:dyDescent="0.25">
      <c r="C600" s="16">
        <v>5.9799999999999596</v>
      </c>
      <c r="D600" s="23">
        <f t="shared" si="20"/>
        <v>398.87867343968816</v>
      </c>
      <c r="E600" s="23">
        <f t="shared" si="21"/>
        <v>5.3354519760837951</v>
      </c>
    </row>
    <row r="601" spans="3:5" x14ac:dyDescent="0.25">
      <c r="C601" s="16">
        <v>5.9899999999999602</v>
      </c>
      <c r="D601" s="23">
        <f t="shared" si="20"/>
        <v>398.93180751451087</v>
      </c>
      <c r="E601" s="23">
        <f t="shared" si="21"/>
        <v>5.2914237930883834</v>
      </c>
    </row>
    <row r="602" spans="3:5" x14ac:dyDescent="0.25">
      <c r="C602" s="16">
        <v>5.99999999999996</v>
      </c>
      <c r="D602" s="23">
        <f t="shared" si="20"/>
        <v>398.98450312661663</v>
      </c>
      <c r="E602" s="23">
        <f t="shared" si="21"/>
        <v>5.2477589309337533</v>
      </c>
    </row>
    <row r="603" spans="3:5" x14ac:dyDescent="0.25">
      <c r="C603" s="16">
        <v>6.0099999999999598</v>
      </c>
      <c r="D603" s="23">
        <f t="shared" si="20"/>
        <v>399.03676389420252</v>
      </c>
      <c r="E603" s="23">
        <f t="shared" si="21"/>
        <v>5.2044543914940515</v>
      </c>
    </row>
    <row r="604" spans="3:5" x14ac:dyDescent="0.25">
      <c r="C604" s="16">
        <v>6.0199999999999596</v>
      </c>
      <c r="D604" s="23">
        <f t="shared" si="20"/>
        <v>399.08859340560821</v>
      </c>
      <c r="E604" s="23">
        <f t="shared" si="21"/>
        <v>5.1615072013839942</v>
      </c>
    </row>
    <row r="605" spans="3:5" x14ac:dyDescent="0.25">
      <c r="C605" s="16">
        <v>6.0299999999999603</v>
      </c>
      <c r="D605" s="23">
        <f t="shared" si="20"/>
        <v>399.13999521956242</v>
      </c>
      <c r="E605" s="23">
        <f t="shared" si="21"/>
        <v>5.1189144117546759</v>
      </c>
    </row>
    <row r="606" spans="3:5" x14ac:dyDescent="0.25">
      <c r="C606" s="16">
        <v>6.0399999999999601</v>
      </c>
      <c r="D606" s="23">
        <f t="shared" si="20"/>
        <v>399.19097286542717</v>
      </c>
      <c r="E606" s="23">
        <f t="shared" si="21"/>
        <v>5.0766730980911268</v>
      </c>
    </row>
    <row r="607" spans="3:5" x14ac:dyDescent="0.25">
      <c r="C607" s="16">
        <v>6.0499999999999599</v>
      </c>
      <c r="D607" s="23">
        <f t="shared" si="20"/>
        <v>399.24152984344022</v>
      </c>
      <c r="E607" s="23">
        <f t="shared" si="21"/>
        <v>5.0347803600114789</v>
      </c>
    </row>
    <row r="608" spans="3:5" x14ac:dyDescent="0.25">
      <c r="C608" s="16">
        <v>6.0599999999999596</v>
      </c>
      <c r="D608" s="23">
        <f t="shared" si="20"/>
        <v>399.2916696249552</v>
      </c>
      <c r="E608" s="23">
        <f t="shared" si="21"/>
        <v>4.9932333210678363</v>
      </c>
    </row>
    <row r="609" spans="3:5" x14ac:dyDescent="0.25">
      <c r="C609" s="16">
        <v>6.0699999999999603</v>
      </c>
      <c r="D609" s="23">
        <f t="shared" si="20"/>
        <v>399.34139565268038</v>
      </c>
      <c r="E609" s="23">
        <f t="shared" si="21"/>
        <v>4.9520291285487748</v>
      </c>
    </row>
    <row r="610" spans="3:5" x14ac:dyDescent="0.25">
      <c r="C610" s="16">
        <v>6.0799999999999601</v>
      </c>
      <c r="D610" s="23">
        <f t="shared" si="20"/>
        <v>399.39071134091444</v>
      </c>
      <c r="E610" s="23">
        <f t="shared" si="21"/>
        <v>4.9111649532834658</v>
      </c>
    </row>
    <row r="611" spans="3:5" x14ac:dyDescent="0.25">
      <c r="C611" s="16">
        <v>6.0899999999999599</v>
      </c>
      <c r="D611" s="23">
        <f t="shared" si="20"/>
        <v>399.43962007578153</v>
      </c>
      <c r="E611" s="23">
        <f t="shared" si="21"/>
        <v>4.8706379894474034</v>
      </c>
    </row>
    <row r="612" spans="3:5" x14ac:dyDescent="0.25">
      <c r="C612" s="16">
        <v>6.0999999999999597</v>
      </c>
      <c r="D612" s="23">
        <f t="shared" si="20"/>
        <v>399.48812521546336</v>
      </c>
      <c r="E612" s="23">
        <f t="shared" si="21"/>
        <v>4.8304454543697721</v>
      </c>
    </row>
    <row r="613" spans="3:5" x14ac:dyDescent="0.25">
      <c r="C613" s="16">
        <v>6.1099999999999497</v>
      </c>
      <c r="D613" s="23">
        <f t="shared" si="20"/>
        <v>399.53623009042985</v>
      </c>
      <c r="E613" s="23">
        <f t="shared" si="21"/>
        <v>4.7905845883424014</v>
      </c>
    </row>
    <row r="614" spans="3:5" x14ac:dyDescent="0.25">
      <c r="C614" s="16">
        <v>6.1199999999999504</v>
      </c>
      <c r="D614" s="23">
        <f t="shared" si="20"/>
        <v>399.58393800366804</v>
      </c>
      <c r="E614" s="23">
        <f t="shared" si="21"/>
        <v>4.7510526544301497</v>
      </c>
    </row>
    <row r="615" spans="3:5" x14ac:dyDescent="0.25">
      <c r="C615" s="16">
        <v>6.1299999999999502</v>
      </c>
      <c r="D615" s="23">
        <f t="shared" si="20"/>
        <v>399.63125223090856</v>
      </c>
      <c r="E615" s="23">
        <f t="shared" si="21"/>
        <v>4.711846938283192</v>
      </c>
    </row>
    <row r="616" spans="3:5" x14ac:dyDescent="0.25">
      <c r="C616" s="16">
        <v>6.1399999999999499</v>
      </c>
      <c r="D616" s="23">
        <f t="shared" si="20"/>
        <v>399.67817602085063</v>
      </c>
      <c r="E616" s="23">
        <f t="shared" si="21"/>
        <v>4.6729647479504912</v>
      </c>
    </row>
    <row r="617" spans="3:5" x14ac:dyDescent="0.25">
      <c r="C617" s="16">
        <v>6.1499999999999497</v>
      </c>
      <c r="D617" s="23">
        <f t="shared" si="20"/>
        <v>399.72471259538537</v>
      </c>
      <c r="E617" s="23">
        <f t="shared" si="21"/>
        <v>4.634403413695007</v>
      </c>
    </row>
    <row r="618" spans="3:5" x14ac:dyDescent="0.25">
      <c r="C618" s="16">
        <v>6.1599999999999504</v>
      </c>
      <c r="D618" s="23">
        <f t="shared" si="20"/>
        <v>399.7708651498167</v>
      </c>
      <c r="E618" s="23">
        <f t="shared" si="21"/>
        <v>4.5961602878103855</v>
      </c>
    </row>
    <row r="619" spans="3:5" x14ac:dyDescent="0.25">
      <c r="C619" s="16">
        <v>6.1699999999999502</v>
      </c>
      <c r="D619" s="23">
        <f t="shared" si="20"/>
        <v>399.81663685308087</v>
      </c>
      <c r="E619" s="23">
        <f t="shared" si="21"/>
        <v>4.5582327444391693</v>
      </c>
    </row>
    <row r="620" spans="3:5" x14ac:dyDescent="0.25">
      <c r="C620" s="16">
        <v>6.17999999999995</v>
      </c>
      <c r="D620" s="23">
        <f t="shared" si="20"/>
        <v>399.86203084796415</v>
      </c>
      <c r="E620" s="23">
        <f t="shared" si="21"/>
        <v>4.5206181793924927</v>
      </c>
    </row>
    <row r="621" spans="3:5" x14ac:dyDescent="0.25">
      <c r="C621" s="16">
        <v>6.1899999999999498</v>
      </c>
      <c r="D621" s="23">
        <f t="shared" si="20"/>
        <v>399.90705025131842</v>
      </c>
      <c r="E621" s="23">
        <f t="shared" si="21"/>
        <v>4.4833140099712647</v>
      </c>
    </row>
    <row r="622" spans="3:5" x14ac:dyDescent="0.25">
      <c r="C622" s="16">
        <v>6.1999999999999504</v>
      </c>
      <c r="D622" s="23">
        <f t="shared" si="20"/>
        <v>399.95169815427533</v>
      </c>
      <c r="E622" s="23">
        <f t="shared" si="21"/>
        <v>4.4463176747888431</v>
      </c>
    </row>
    <row r="623" spans="3:5" x14ac:dyDescent="0.25">
      <c r="C623" s="16">
        <v>6.2099999999999502</v>
      </c>
      <c r="D623" s="23">
        <f t="shared" si="20"/>
        <v>399.9959776224585</v>
      </c>
      <c r="E623" s="23">
        <f t="shared" si="21"/>
        <v>4.4096266335951775</v>
      </c>
    </row>
    <row r="624" spans="3:5" x14ac:dyDescent="0.25">
      <c r="C624" s="16">
        <v>6.21999999999995</v>
      </c>
      <c r="D624" s="23">
        <f t="shared" si="20"/>
        <v>400.03989169619393</v>
      </c>
      <c r="E624" s="23">
        <f t="shared" si="21"/>
        <v>4.3732383671023634</v>
      </c>
    </row>
    <row r="625" spans="3:5" x14ac:dyDescent="0.25">
      <c r="C625" s="16">
        <v>6.2299999999999498</v>
      </c>
      <c r="D625" s="23">
        <f t="shared" si="20"/>
        <v>400.08344339071891</v>
      </c>
      <c r="E625" s="23">
        <f t="shared" si="21"/>
        <v>4.3371503768116773</v>
      </c>
    </row>
    <row r="626" spans="3:5" x14ac:dyDescent="0.25">
      <c r="C626" s="16">
        <v>6.2399999999999496</v>
      </c>
      <c r="D626" s="23">
        <f t="shared" si="20"/>
        <v>400.12663569638897</v>
      </c>
      <c r="E626" s="23">
        <f t="shared" si="21"/>
        <v>4.3013601848420313</v>
      </c>
    </row>
    <row r="627" spans="3:5" x14ac:dyDescent="0.25">
      <c r="C627" s="16">
        <v>6.2499999999999503</v>
      </c>
      <c r="D627" s="23">
        <f t="shared" si="20"/>
        <v>400.16947157888313</v>
      </c>
      <c r="E627" s="23">
        <f t="shared" si="21"/>
        <v>4.2658653337598169</v>
      </c>
    </row>
    <row r="628" spans="3:5" x14ac:dyDescent="0.25">
      <c r="C628" s="16">
        <v>6.25999999999995</v>
      </c>
      <c r="D628" s="23">
        <f t="shared" si="20"/>
        <v>400.21195397940772</v>
      </c>
      <c r="E628" s="23">
        <f t="shared" si="21"/>
        <v>4.2306633864101952</v>
      </c>
    </row>
    <row r="629" spans="3:5" x14ac:dyDescent="0.25">
      <c r="C629" s="16">
        <v>6.2699999999999498</v>
      </c>
      <c r="D629" s="23">
        <f t="shared" si="20"/>
        <v>400.25408581489808</v>
      </c>
      <c r="E629" s="23">
        <f t="shared" si="21"/>
        <v>4.1957519257497324</v>
      </c>
    </row>
    <row r="630" spans="3:5" x14ac:dyDescent="0.25">
      <c r="C630" s="16">
        <v>6.2799999999999496</v>
      </c>
      <c r="D630" s="23">
        <f t="shared" si="20"/>
        <v>400.29586997821917</v>
      </c>
      <c r="E630" s="23">
        <f t="shared" si="21"/>
        <v>4.1611285546804551</v>
      </c>
    </row>
    <row r="631" spans="3:5" x14ac:dyDescent="0.25">
      <c r="C631" s="16">
        <v>6.2899999999999503</v>
      </c>
      <c r="D631" s="23">
        <f t="shared" si="20"/>
        <v>400.33730933836381</v>
      </c>
      <c r="E631" s="23">
        <f t="shared" si="21"/>
        <v>4.1267908958852617</v>
      </c>
    </row>
    <row r="632" spans="3:5" x14ac:dyDescent="0.25">
      <c r="C632" s="16">
        <v>6.2999999999999501</v>
      </c>
      <c r="D632" s="23">
        <f t="shared" si="20"/>
        <v>400.37840674064995</v>
      </c>
      <c r="E632" s="23">
        <f t="shared" si="21"/>
        <v>4.0927365916646883</v>
      </c>
    </row>
    <row r="633" spans="3:5" x14ac:dyDescent="0.25">
      <c r="C633" s="16">
        <v>6.3099999999999499</v>
      </c>
      <c r="D633" s="23">
        <f t="shared" si="20"/>
        <v>400.41916500691605</v>
      </c>
      <c r="E633" s="23">
        <f t="shared" si="21"/>
        <v>4.0589633037750144</v>
      </c>
    </row>
    <row r="634" spans="3:5" x14ac:dyDescent="0.25">
      <c r="C634" s="16">
        <v>6.3199999999999497</v>
      </c>
      <c r="D634" s="23">
        <f t="shared" si="20"/>
        <v>400.45958693571458</v>
      </c>
      <c r="E634" s="23">
        <f t="shared" si="21"/>
        <v>4.0254687132677223</v>
      </c>
    </row>
    <row r="635" spans="3:5" x14ac:dyDescent="0.25">
      <c r="C635" s="16">
        <v>6.3299999999999503</v>
      </c>
      <c r="D635" s="23">
        <f t="shared" si="20"/>
        <v>400.4996753025045</v>
      </c>
      <c r="E635" s="23">
        <f t="shared" si="21"/>
        <v>3.9922505203302716</v>
      </c>
    </row>
    <row r="636" spans="3:5" x14ac:dyDescent="0.25">
      <c r="C636" s="16">
        <v>6.3399999999999501</v>
      </c>
      <c r="D636" s="23">
        <f t="shared" si="20"/>
        <v>400.53943285984155</v>
      </c>
      <c r="E636" s="23">
        <f t="shared" si="21"/>
        <v>3.959306444128194</v>
      </c>
    </row>
    <row r="637" spans="3:5" x14ac:dyDescent="0.25">
      <c r="C637" s="16">
        <v>6.3499999999999499</v>
      </c>
      <c r="D637" s="23">
        <f t="shared" si="20"/>
        <v>400.57886233756739</v>
      </c>
      <c r="E637" s="23">
        <f t="shared" si="21"/>
        <v>3.9266342226484836</v>
      </c>
    </row>
    <row r="638" spans="3:5" x14ac:dyDescent="0.25">
      <c r="C638" s="16">
        <v>6.3599999999999497</v>
      </c>
      <c r="D638" s="23">
        <f t="shared" si="20"/>
        <v>400.61796644299704</v>
      </c>
      <c r="E638" s="23">
        <f t="shared" si="21"/>
        <v>3.8942316125442709</v>
      </c>
    </row>
    <row r="639" spans="3:5" x14ac:dyDescent="0.25">
      <c r="C639" s="16">
        <v>6.3699999999999504</v>
      </c>
      <c r="D639" s="23">
        <f t="shared" si="20"/>
        <v>400.65674786110475</v>
      </c>
      <c r="E639" s="23">
        <f t="shared" si="21"/>
        <v>3.8620963889807998</v>
      </c>
    </row>
    <row r="640" spans="3:5" x14ac:dyDescent="0.25">
      <c r="C640" s="16">
        <v>6.3799999999999502</v>
      </c>
      <c r="D640" s="23">
        <f t="shared" si="20"/>
        <v>400.69520925470817</v>
      </c>
      <c r="E640" s="23">
        <f t="shared" si="21"/>
        <v>3.8302263454826755</v>
      </c>
    </row>
    <row r="641" spans="3:5" x14ac:dyDescent="0.25">
      <c r="C641" s="16">
        <v>6.3899999999999499</v>
      </c>
      <c r="D641" s="23">
        <f t="shared" si="20"/>
        <v>400.73335326465173</v>
      </c>
      <c r="E641" s="23">
        <f t="shared" si="21"/>
        <v>3.7986192937823358</v>
      </c>
    </row>
    <row r="642" spans="3:5" x14ac:dyDescent="0.25">
      <c r="C642" s="16">
        <v>6.3999999999999497</v>
      </c>
      <c r="D642" s="23">
        <f t="shared" si="20"/>
        <v>400.77118250998717</v>
      </c>
      <c r="E642" s="23">
        <f t="shared" si="21"/>
        <v>3.7672730636698324</v>
      </c>
    </row>
    <row r="643" spans="3:5" x14ac:dyDescent="0.25">
      <c r="C643" s="16">
        <v>6.4099999999999504</v>
      </c>
      <c r="D643" s="23">
        <f t="shared" si="20"/>
        <v>400.80869958815407</v>
      </c>
      <c r="E643" s="23">
        <f t="shared" si="21"/>
        <v>3.7361855028437887</v>
      </c>
    </row>
    <row r="644" spans="3:5" x14ac:dyDescent="0.25">
      <c r="C644" s="16">
        <v>6.4199999999999502</v>
      </c>
      <c r="D644" s="23">
        <f t="shared" si="20"/>
        <v>400.84590707515787</v>
      </c>
      <c r="E644" s="23">
        <f t="shared" si="21"/>
        <v>3.7053544767636457</v>
      </c>
    </row>
    <row r="645" spans="3:5" x14ac:dyDescent="0.25">
      <c r="C645" s="16">
        <v>6.42999999999995</v>
      </c>
      <c r="D645" s="23">
        <f t="shared" si="20"/>
        <v>400.88280752574678</v>
      </c>
      <c r="E645" s="23">
        <f t="shared" si="21"/>
        <v>3.6747778685030754</v>
      </c>
    </row>
    <row r="646" spans="3:5" x14ac:dyDescent="0.25">
      <c r="C646" s="16">
        <v>6.4399999999999498</v>
      </c>
      <c r="D646" s="23">
        <f t="shared" si="20"/>
        <v>400.91940347358724</v>
      </c>
      <c r="E646" s="23">
        <f t="shared" si="21"/>
        <v>3.6444535786046406</v>
      </c>
    </row>
    <row r="647" spans="3:5" x14ac:dyDescent="0.25">
      <c r="C647" s="16">
        <v>6.4499999999999504</v>
      </c>
      <c r="D647" s="23">
        <f t="shared" si="20"/>
        <v>400.95569743143778</v>
      </c>
      <c r="E647" s="23">
        <f t="shared" si="21"/>
        <v>3.6143795249356461</v>
      </c>
    </row>
    <row r="648" spans="3:5" x14ac:dyDescent="0.25">
      <c r="C648" s="16">
        <v>6.4599999999999502</v>
      </c>
      <c r="D648" s="23">
        <f t="shared" si="20"/>
        <v>400.99169189132164</v>
      </c>
      <c r="E648" s="23">
        <f t="shared" si="21"/>
        <v>3.5845536425451674</v>
      </c>
    </row>
    <row r="649" spans="3:5" x14ac:dyDescent="0.25">
      <c r="C649" s="16">
        <v>6.46999999999995</v>
      </c>
      <c r="D649" s="23">
        <f t="shared" si="20"/>
        <v>401.02738932469799</v>
      </c>
      <c r="E649" s="23">
        <f t="shared" si="21"/>
        <v>3.5549738835222646</v>
      </c>
    </row>
    <row r="650" spans="3:5" x14ac:dyDescent="0.25">
      <c r="C650" s="16">
        <v>6.4799999999999498</v>
      </c>
      <c r="D650" s="23">
        <f t="shared" si="20"/>
        <v>401.06279218263143</v>
      </c>
      <c r="E650" s="23">
        <f t="shared" si="21"/>
        <v>3.5256382168553713</v>
      </c>
    </row>
    <row r="651" spans="3:5" x14ac:dyDescent="0.25">
      <c r="C651" s="16">
        <v>6.4899999999999496</v>
      </c>
      <c r="D651" s="23">
        <f t="shared" si="20"/>
        <v>401.09790289596026</v>
      </c>
      <c r="E651" s="23">
        <f t="shared" si="21"/>
        <v>3.4965446282928405</v>
      </c>
    </row>
    <row r="652" spans="3:5" x14ac:dyDescent="0.25">
      <c r="C652" s="16">
        <v>6.4999999999999503</v>
      </c>
      <c r="D652" s="23">
        <f t="shared" si="20"/>
        <v>401.13272387546368</v>
      </c>
      <c r="E652" s="23">
        <f t="shared" si="21"/>
        <v>3.467691120204647</v>
      </c>
    </row>
    <row r="653" spans="3:5" x14ac:dyDescent="0.25">
      <c r="C653" s="16">
        <v>6.50999999999995</v>
      </c>
      <c r="D653" s="23">
        <f t="shared" si="20"/>
        <v>401.16725751202699</v>
      </c>
      <c r="E653" s="23">
        <f t="shared" si="21"/>
        <v>3.4390757114452226</v>
      </c>
    </row>
    <row r="654" spans="3:5" x14ac:dyDescent="0.25">
      <c r="C654" s="16">
        <v>6.5199999999999498</v>
      </c>
      <c r="D654" s="23">
        <f t="shared" si="20"/>
        <v>401.20150617680588</v>
      </c>
      <c r="E654" s="23">
        <f t="shared" si="21"/>
        <v>3.4106964372174167</v>
      </c>
    </row>
    <row r="655" spans="3:5" x14ac:dyDescent="0.25">
      <c r="C655" s="16">
        <v>6.5299999999999496</v>
      </c>
      <c r="D655" s="23">
        <f t="shared" si="20"/>
        <v>401.23547222138939</v>
      </c>
      <c r="E655" s="23">
        <f t="shared" si="21"/>
        <v>3.3825513489376027</v>
      </c>
    </row>
    <row r="656" spans="3:5" x14ac:dyDescent="0.25">
      <c r="C656" s="16">
        <v>6.5399999999999503</v>
      </c>
      <c r="D656" s="23">
        <f t="shared" si="20"/>
        <v>401.26915797796102</v>
      </c>
      <c r="E656" s="23">
        <f t="shared" si="21"/>
        <v>3.3546385141018713</v>
      </c>
    </row>
    <row r="657" spans="3:5" x14ac:dyDescent="0.25">
      <c r="C657" s="16">
        <v>6.5499999999999501</v>
      </c>
      <c r="D657" s="23">
        <f t="shared" si="20"/>
        <v>401.3025657594593</v>
      </c>
      <c r="E657" s="23">
        <f t="shared" si="21"/>
        <v>3.3269560161533573</v>
      </c>
    </row>
    <row r="658" spans="3:5" x14ac:dyDescent="0.25">
      <c r="C658" s="16">
        <v>6.5599999999999499</v>
      </c>
      <c r="D658" s="23">
        <f t="shared" si="20"/>
        <v>401.33569785973617</v>
      </c>
      <c r="E658" s="23">
        <f t="shared" si="21"/>
        <v>3.2995019543506334</v>
      </c>
    </row>
    <row r="659" spans="3:5" x14ac:dyDescent="0.25">
      <c r="C659" s="16">
        <v>6.5699999999999497</v>
      </c>
      <c r="D659" s="23">
        <f t="shared" ref="D659:D722" si="22">IF(C659&lt;=$A$13,$A$5/$A$7*C659+$A$5/$A$7^2*(EXP(-$A$7*C659)-1),$A$19+$A$21*EXP(-$A$9*C659))</f>
        <v>401.36855655371488</v>
      </c>
      <c r="E659" s="23">
        <f t="shared" ref="E659:E722" si="23">IF(C659&lt;=$A$13,$A$5/$A$7-$A$5/$A$7*EXP(-$A$7*C659),-$A$9*$A$21*EXP(-$A$9*C659))</f>
        <v>3.2722744436371967</v>
      </c>
    </row>
    <row r="660" spans="3:5" x14ac:dyDescent="0.25">
      <c r="C660" s="16">
        <v>6.5799999999999397</v>
      </c>
      <c r="D660" s="23">
        <f t="shared" si="22"/>
        <v>401.4011440975458</v>
      </c>
      <c r="E660" s="23">
        <f t="shared" si="23"/>
        <v>3.245271614512069</v>
      </c>
    </row>
    <row r="661" spans="3:5" x14ac:dyDescent="0.25">
      <c r="C661" s="16">
        <v>6.5899999999999403</v>
      </c>
      <c r="D661" s="23">
        <f t="shared" si="22"/>
        <v>401.43346272876175</v>
      </c>
      <c r="E661" s="23">
        <f t="shared" si="23"/>
        <v>3.218491612901329</v>
      </c>
    </row>
    <row r="662" spans="3:5" x14ac:dyDescent="0.25">
      <c r="C662" s="16">
        <v>6.5999999999999401</v>
      </c>
      <c r="D662" s="23">
        <f t="shared" si="22"/>
        <v>401.46551466643126</v>
      </c>
      <c r="E662" s="23">
        <f t="shared" si="23"/>
        <v>3.191932600030968</v>
      </c>
    </row>
    <row r="663" spans="3:5" x14ac:dyDescent="0.25">
      <c r="C663" s="16">
        <v>6.6099999999999399</v>
      </c>
      <c r="D663" s="23">
        <f t="shared" si="22"/>
        <v>401.49730211131117</v>
      </c>
      <c r="E663" s="23">
        <f t="shared" si="23"/>
        <v>3.1655927523005167</v>
      </c>
    </row>
    <row r="664" spans="3:5" x14ac:dyDescent="0.25">
      <c r="C664" s="16">
        <v>6.6199999999999397</v>
      </c>
      <c r="D664" s="23">
        <f t="shared" si="22"/>
        <v>401.5288272459976</v>
      </c>
      <c r="E664" s="23">
        <f t="shared" si="23"/>
        <v>3.1394702611578782</v>
      </c>
    </row>
    <row r="665" spans="3:5" x14ac:dyDescent="0.25">
      <c r="C665" s="16">
        <v>6.6299999999999404</v>
      </c>
      <c r="D665" s="23">
        <f t="shared" si="22"/>
        <v>401.5600922350759</v>
      </c>
      <c r="E665" s="23">
        <f t="shared" si="23"/>
        <v>3.1135633329751289</v>
      </c>
    </row>
    <row r="666" spans="3:5" x14ac:dyDescent="0.25">
      <c r="C666" s="16">
        <v>6.6399999999999402</v>
      </c>
      <c r="D666" s="23">
        <f t="shared" si="22"/>
        <v>401.5910992252692</v>
      </c>
      <c r="E666" s="23">
        <f t="shared" si="23"/>
        <v>3.0878701889253835</v>
      </c>
    </row>
    <row r="667" spans="3:5" x14ac:dyDescent="0.25">
      <c r="C667" s="16">
        <v>6.64999999999994</v>
      </c>
      <c r="D667" s="23">
        <f t="shared" si="22"/>
        <v>401.62185034558604</v>
      </c>
      <c r="E667" s="23">
        <f t="shared" si="23"/>
        <v>3.0623890648606409</v>
      </c>
    </row>
    <row r="668" spans="3:5" x14ac:dyDescent="0.25">
      <c r="C668" s="16">
        <v>6.6599999999999397</v>
      </c>
      <c r="D668" s="23">
        <f t="shared" si="22"/>
        <v>401.65234770746616</v>
      </c>
      <c r="E668" s="23">
        <f t="shared" si="23"/>
        <v>3.0371182111906587</v>
      </c>
    </row>
    <row r="669" spans="3:5" x14ac:dyDescent="0.25">
      <c r="C669" s="16">
        <v>6.6699999999999404</v>
      </c>
      <c r="D669" s="23">
        <f t="shared" si="22"/>
        <v>401.68259340492574</v>
      </c>
      <c r="E669" s="23">
        <f t="shared" si="23"/>
        <v>3.0120558927628296</v>
      </c>
    </row>
    <row r="670" spans="3:5" x14ac:dyDescent="0.25">
      <c r="C670" s="16">
        <v>6.6799999999999402</v>
      </c>
      <c r="D670" s="23">
        <f t="shared" si="22"/>
        <v>401.71258951470122</v>
      </c>
      <c r="E670" s="23">
        <f t="shared" si="23"/>
        <v>2.9872003887430387</v>
      </c>
    </row>
    <row r="671" spans="3:5" x14ac:dyDescent="0.25">
      <c r="C671" s="16">
        <v>6.68999999999994</v>
      </c>
      <c r="D671" s="23">
        <f t="shared" si="22"/>
        <v>401.74233809639162</v>
      </c>
      <c r="E671" s="23">
        <f t="shared" si="23"/>
        <v>2.9625499924974954</v>
      </c>
    </row>
    <row r="672" spans="3:5" x14ac:dyDescent="0.25">
      <c r="C672" s="16">
        <v>6.6999999999999398</v>
      </c>
      <c r="D672" s="23">
        <f t="shared" si="22"/>
        <v>401.77184119260033</v>
      </c>
      <c r="E672" s="23">
        <f t="shared" si="23"/>
        <v>2.9381030114755693</v>
      </c>
    </row>
    <row r="673" spans="3:5" x14ac:dyDescent="0.25">
      <c r="C673" s="16">
        <v>6.7099999999999396</v>
      </c>
      <c r="D673" s="23">
        <f t="shared" si="22"/>
        <v>401.80110082907504</v>
      </c>
      <c r="E673" s="23">
        <f t="shared" si="23"/>
        <v>2.9138577670935617</v>
      </c>
    </row>
    <row r="674" spans="3:5" x14ac:dyDescent="0.25">
      <c r="C674" s="16">
        <v>6.7199999999999402</v>
      </c>
      <c r="D674" s="23">
        <f t="shared" si="22"/>
        <v>401.83011901484707</v>
      </c>
      <c r="E674" s="23">
        <f t="shared" si="23"/>
        <v>2.8898125946194648</v>
      </c>
    </row>
    <row r="675" spans="3:5" x14ac:dyDescent="0.25">
      <c r="C675" s="16">
        <v>6.72999999999994</v>
      </c>
      <c r="D675" s="23">
        <f t="shared" si="22"/>
        <v>401.85889774236898</v>
      </c>
      <c r="E675" s="23">
        <f t="shared" si="23"/>
        <v>2.8659658430586483</v>
      </c>
    </row>
    <row r="676" spans="3:5" x14ac:dyDescent="0.25">
      <c r="C676" s="16">
        <v>6.7399999999999398</v>
      </c>
      <c r="D676" s="23">
        <f t="shared" si="22"/>
        <v>401.88743898765188</v>
      </c>
      <c r="E676" s="23">
        <f t="shared" si="23"/>
        <v>2.8423158750404958</v>
      </c>
    </row>
    <row r="677" spans="3:5" x14ac:dyDescent="0.25">
      <c r="C677" s="16">
        <v>6.7499999999999396</v>
      </c>
      <c r="D677" s="23">
        <f t="shared" si="22"/>
        <v>401.91574471040059</v>
      </c>
      <c r="E677" s="23">
        <f t="shared" si="23"/>
        <v>2.8188610667059848</v>
      </c>
    </row>
    <row r="678" spans="3:5" x14ac:dyDescent="0.25">
      <c r="C678" s="16">
        <v>6.7599999999999403</v>
      </c>
      <c r="D678" s="23">
        <f t="shared" si="22"/>
        <v>401.94381685414857</v>
      </c>
      <c r="E678" s="23">
        <f t="shared" si="23"/>
        <v>2.7955998075961861</v>
      </c>
    </row>
    <row r="679" spans="3:5" x14ac:dyDescent="0.25">
      <c r="C679" s="16">
        <v>6.7699999999999401</v>
      </c>
      <c r="D679" s="23">
        <f t="shared" si="22"/>
        <v>401.97165734639123</v>
      </c>
      <c r="E679" s="23">
        <f t="shared" si="23"/>
        <v>2.7725305005416923</v>
      </c>
    </row>
    <row r="680" spans="3:5" x14ac:dyDescent="0.25">
      <c r="C680" s="16">
        <v>6.7799999999999399</v>
      </c>
      <c r="D680" s="23">
        <f t="shared" si="22"/>
        <v>401.99926809871818</v>
      </c>
      <c r="E680" s="23">
        <f t="shared" si="23"/>
        <v>2.7496515615529482</v>
      </c>
    </row>
    <row r="681" spans="3:5" x14ac:dyDescent="0.25">
      <c r="C681" s="16">
        <v>6.7899999999999396</v>
      </c>
      <c r="D681" s="23">
        <f t="shared" si="22"/>
        <v>402.02665100694469</v>
      </c>
      <c r="E681" s="23">
        <f t="shared" si="23"/>
        <v>2.726961419711484</v>
      </c>
    </row>
    <row r="682" spans="3:5" x14ac:dyDescent="0.25">
      <c r="C682" s="16">
        <v>6.7999999999999403</v>
      </c>
      <c r="D682" s="23">
        <f t="shared" si="22"/>
        <v>402.05380795124165</v>
      </c>
      <c r="E682" s="23">
        <f t="shared" si="23"/>
        <v>2.7044585170620614</v>
      </c>
    </row>
    <row r="683" spans="3:5" x14ac:dyDescent="0.25">
      <c r="C683" s="16">
        <v>6.8099999999999401</v>
      </c>
      <c r="D683" s="23">
        <f t="shared" si="22"/>
        <v>402.08074079626482</v>
      </c>
      <c r="E683" s="23">
        <f t="shared" si="23"/>
        <v>2.6821413085057033</v>
      </c>
    </row>
    <row r="684" spans="3:5" x14ac:dyDescent="0.25">
      <c r="C684" s="16">
        <v>6.8199999999999399</v>
      </c>
      <c r="D684" s="23">
        <f t="shared" si="22"/>
        <v>402.10745139128284</v>
      </c>
      <c r="E684" s="23">
        <f t="shared" si="23"/>
        <v>2.6600082616935907</v>
      </c>
    </row>
    <row r="685" spans="3:5" x14ac:dyDescent="0.25">
      <c r="C685" s="16">
        <v>6.8299999999999397</v>
      </c>
      <c r="D685" s="23">
        <f t="shared" si="22"/>
        <v>402.1339415703041</v>
      </c>
      <c r="E685" s="23">
        <f t="shared" si="23"/>
        <v>2.6380578569218653</v>
      </c>
    </row>
    <row r="686" spans="3:5" x14ac:dyDescent="0.25">
      <c r="C686" s="16">
        <v>6.8399999999999403</v>
      </c>
      <c r="D686" s="23">
        <f t="shared" si="22"/>
        <v>402.1602131522028</v>
      </c>
      <c r="E686" s="23">
        <f t="shared" si="23"/>
        <v>2.6162885870272667</v>
      </c>
    </row>
    <row r="687" spans="3:5" x14ac:dyDescent="0.25">
      <c r="C687" s="16">
        <v>6.8499999999999401</v>
      </c>
      <c r="D687" s="23">
        <f t="shared" si="22"/>
        <v>402.18626794084378</v>
      </c>
      <c r="E687" s="23">
        <f t="shared" si="23"/>
        <v>2.5946989572836623</v>
      </c>
    </row>
    <row r="688" spans="3:5" x14ac:dyDescent="0.25">
      <c r="C688" s="16">
        <v>6.8599999999999399</v>
      </c>
      <c r="D688" s="23">
        <f t="shared" si="22"/>
        <v>402.21210772520629</v>
      </c>
      <c r="E688" s="23">
        <f t="shared" si="23"/>
        <v>2.5732874852994039</v>
      </c>
    </row>
    <row r="689" spans="3:5" x14ac:dyDescent="0.25">
      <c r="C689" s="16">
        <v>6.8699999999999397</v>
      </c>
      <c r="D689" s="23">
        <f t="shared" si="22"/>
        <v>402.23773427950709</v>
      </c>
      <c r="E689" s="23">
        <f t="shared" si="23"/>
        <v>2.5520527009155463</v>
      </c>
    </row>
    <row r="690" spans="3:5" x14ac:dyDescent="0.25">
      <c r="C690" s="16">
        <v>6.8799999999999404</v>
      </c>
      <c r="D690" s="23">
        <f t="shared" si="22"/>
        <v>402.26314936332187</v>
      </c>
      <c r="E690" s="23">
        <f t="shared" si="23"/>
        <v>2.5309931461049118</v>
      </c>
    </row>
    <row r="691" spans="3:5" x14ac:dyDescent="0.25">
      <c r="C691" s="16">
        <v>6.8899999999999402</v>
      </c>
      <c r="D691" s="23">
        <f t="shared" si="22"/>
        <v>402.28835472170641</v>
      </c>
      <c r="E691" s="23">
        <f t="shared" si="23"/>
        <v>2.5101073748719713</v>
      </c>
    </row>
    <row r="692" spans="3:5" x14ac:dyDescent="0.25">
      <c r="C692" s="16">
        <v>6.89999999999994</v>
      </c>
      <c r="D692" s="23">
        <f t="shared" si="22"/>
        <v>402.31335208531635</v>
      </c>
      <c r="E692" s="23">
        <f t="shared" si="23"/>
        <v>2.4893939531535545</v>
      </c>
    </row>
    <row r="693" spans="3:5" x14ac:dyDescent="0.25">
      <c r="C693" s="16">
        <v>6.9099999999999397</v>
      </c>
      <c r="D693" s="23">
        <f t="shared" si="22"/>
        <v>402.33814317052583</v>
      </c>
      <c r="E693" s="23">
        <f t="shared" si="23"/>
        <v>2.4688514587203927</v>
      </c>
    </row>
    <row r="694" spans="3:5" x14ac:dyDescent="0.25">
      <c r="C694" s="16">
        <v>6.9199999999999404</v>
      </c>
      <c r="D694" s="23">
        <f t="shared" si="22"/>
        <v>402.36272967954545</v>
      </c>
      <c r="E694" s="23">
        <f t="shared" si="23"/>
        <v>2.4484784810794591</v>
      </c>
    </row>
    <row r="695" spans="3:5" x14ac:dyDescent="0.25">
      <c r="C695" s="16">
        <v>6.9299999999999402</v>
      </c>
      <c r="D695" s="23">
        <f t="shared" si="22"/>
        <v>402.38711330053928</v>
      </c>
      <c r="E695" s="23">
        <f t="shared" si="23"/>
        <v>2.4282736213771288</v>
      </c>
    </row>
    <row r="696" spans="3:5" x14ac:dyDescent="0.25">
      <c r="C696" s="16">
        <v>6.93999999999994</v>
      </c>
      <c r="D696" s="23">
        <f t="shared" si="22"/>
        <v>402.41129570774046</v>
      </c>
      <c r="E696" s="23">
        <f t="shared" si="23"/>
        <v>2.4082354923031257</v>
      </c>
    </row>
    <row r="697" spans="3:5" x14ac:dyDescent="0.25">
      <c r="C697" s="16">
        <v>6.9499999999999398</v>
      </c>
      <c r="D697" s="23">
        <f t="shared" si="22"/>
        <v>402.43527856156663</v>
      </c>
      <c r="E697" s="23">
        <f t="shared" si="23"/>
        <v>2.3883627179952622</v>
      </c>
    </row>
    <row r="698" spans="3:5" x14ac:dyDescent="0.25">
      <c r="C698" s="16">
        <v>6.9599999999999396</v>
      </c>
      <c r="D698" s="23">
        <f t="shared" si="22"/>
        <v>402.45906350873332</v>
      </c>
      <c r="E698" s="23">
        <f t="shared" si="23"/>
        <v>2.3686539339449775</v>
      </c>
    </row>
    <row r="699" spans="3:5" x14ac:dyDescent="0.25">
      <c r="C699" s="16">
        <v>6.9699999999999402</v>
      </c>
      <c r="D699" s="23">
        <f t="shared" si="22"/>
        <v>402.48265218236764</v>
      </c>
      <c r="E699" s="23">
        <f t="shared" si="23"/>
        <v>2.3491077869036392</v>
      </c>
    </row>
    <row r="700" spans="3:5" x14ac:dyDescent="0.25">
      <c r="C700" s="16">
        <v>6.97999999999994</v>
      </c>
      <c r="D700" s="23">
        <f t="shared" si="22"/>
        <v>402.50604620211993</v>
      </c>
      <c r="E700" s="23">
        <f t="shared" si="23"/>
        <v>2.3297229347896384</v>
      </c>
    </row>
    <row r="701" spans="3:5" x14ac:dyDescent="0.25">
      <c r="C701" s="16">
        <v>6.9899999999999398</v>
      </c>
      <c r="D701" s="23">
        <f t="shared" si="22"/>
        <v>402.52924717427527</v>
      </c>
      <c r="E701" s="23">
        <f t="shared" si="23"/>
        <v>2.310498046596229</v>
      </c>
    </row>
    <row r="702" spans="3:5" x14ac:dyDescent="0.25">
      <c r="C702" s="16">
        <v>6.9999999999999396</v>
      </c>
      <c r="D702" s="23">
        <f t="shared" si="22"/>
        <v>402.55225669186365</v>
      </c>
      <c r="E702" s="23">
        <f t="shared" si="23"/>
        <v>2.2914318023001394</v>
      </c>
    </row>
    <row r="703" spans="3:5" x14ac:dyDescent="0.25">
      <c r="C703" s="16">
        <v>7.0099999999999403</v>
      </c>
      <c r="D703" s="23">
        <f t="shared" si="22"/>
        <v>402.57507633476928</v>
      </c>
      <c r="E703" s="23">
        <f t="shared" si="23"/>
        <v>2.2725228927709362</v>
      </c>
    </row>
    <row r="704" spans="3:5" x14ac:dyDescent="0.25">
      <c r="C704" s="16">
        <v>7.0199999999999401</v>
      </c>
      <c r="D704" s="23">
        <f t="shared" si="22"/>
        <v>402.59770766983934</v>
      </c>
      <c r="E704" s="23">
        <f t="shared" si="23"/>
        <v>2.2537700196811459</v>
      </c>
    </row>
    <row r="705" spans="3:5" x14ac:dyDescent="0.25">
      <c r="C705" s="16">
        <v>7.0299999999999399</v>
      </c>
      <c r="D705" s="23">
        <f t="shared" si="22"/>
        <v>402.62015225099117</v>
      </c>
      <c r="E705" s="23">
        <f t="shared" si="23"/>
        <v>2.2351718954170927</v>
      </c>
    </row>
    <row r="706" spans="3:5" x14ac:dyDescent="0.25">
      <c r="C706" s="16">
        <v>7.0399999999999299</v>
      </c>
      <c r="D706" s="23">
        <f t="shared" si="22"/>
        <v>402.64241161931926</v>
      </c>
      <c r="E706" s="23">
        <f t="shared" si="23"/>
        <v>2.2167272429905234</v>
      </c>
    </row>
    <row r="707" spans="3:5" x14ac:dyDescent="0.25">
      <c r="C707" s="16">
        <v>7.0499999999999297</v>
      </c>
      <c r="D707" s="23">
        <f t="shared" si="22"/>
        <v>402.6644873032011</v>
      </c>
      <c r="E707" s="23">
        <f t="shared" si="23"/>
        <v>2.1984347959508392</v>
      </c>
    </row>
    <row r="708" spans="3:5" x14ac:dyDescent="0.25">
      <c r="C708" s="16">
        <v>7.0599999999999303</v>
      </c>
      <c r="D708" s="23">
        <f t="shared" si="22"/>
        <v>402.68638081840174</v>
      </c>
      <c r="E708" s="23">
        <f t="shared" si="23"/>
        <v>2.1802932982982544</v>
      </c>
    </row>
    <row r="709" spans="3:5" x14ac:dyDescent="0.25">
      <c r="C709" s="16">
        <v>7.0699999999999301</v>
      </c>
      <c r="D709" s="23">
        <f t="shared" si="22"/>
        <v>402.70809366817838</v>
      </c>
      <c r="E709" s="23">
        <f t="shared" si="23"/>
        <v>2.162301504397488</v>
      </c>
    </row>
    <row r="710" spans="3:5" x14ac:dyDescent="0.25">
      <c r="C710" s="16">
        <v>7.0799999999999299</v>
      </c>
      <c r="D710" s="23">
        <f t="shared" si="22"/>
        <v>402.72962734338324</v>
      </c>
      <c r="E710" s="23">
        <f t="shared" si="23"/>
        <v>2.1444581788922452</v>
      </c>
    </row>
    <row r="711" spans="3:5" x14ac:dyDescent="0.25">
      <c r="C711" s="16">
        <v>7.0899999999999297</v>
      </c>
      <c r="D711" s="23">
        <f t="shared" si="22"/>
        <v>402.7509833225659</v>
      </c>
      <c r="E711" s="23">
        <f t="shared" si="23"/>
        <v>2.1267620966203968</v>
      </c>
    </row>
    <row r="712" spans="3:5" x14ac:dyDescent="0.25">
      <c r="C712" s="16">
        <v>7.0999999999999304</v>
      </c>
      <c r="D712" s="23">
        <f t="shared" si="22"/>
        <v>402.7721630720751</v>
      </c>
      <c r="E712" s="23">
        <f t="shared" si="23"/>
        <v>2.1092120425298644</v>
      </c>
    </row>
    <row r="713" spans="3:5" x14ac:dyDescent="0.25">
      <c r="C713" s="16">
        <v>7.1099999999999302</v>
      </c>
      <c r="D713" s="23">
        <f t="shared" si="22"/>
        <v>402.79316804615922</v>
      </c>
      <c r="E713" s="23">
        <f t="shared" si="23"/>
        <v>2.0918068115951867</v>
      </c>
    </row>
    <row r="714" spans="3:5" x14ac:dyDescent="0.25">
      <c r="C714" s="16">
        <v>7.1199999999999299</v>
      </c>
      <c r="D714" s="23">
        <f t="shared" si="22"/>
        <v>402.8139996870662</v>
      </c>
      <c r="E714" s="23">
        <f t="shared" si="23"/>
        <v>2.0745452087347758</v>
      </c>
    </row>
    <row r="715" spans="3:5" x14ac:dyDescent="0.25">
      <c r="C715" s="16">
        <v>7.1299999999999297</v>
      </c>
      <c r="D715" s="23">
        <f t="shared" si="22"/>
        <v>402.83465942514238</v>
      </c>
      <c r="E715" s="23">
        <f t="shared" si="23"/>
        <v>2.0574260487288676</v>
      </c>
    </row>
    <row r="716" spans="3:5" x14ac:dyDescent="0.25">
      <c r="C716" s="16">
        <v>7.1399999999999304</v>
      </c>
      <c r="D716" s="23">
        <f t="shared" si="22"/>
        <v>402.85514867893107</v>
      </c>
      <c r="E716" s="23">
        <f t="shared" si="23"/>
        <v>2.0404481561381353</v>
      </c>
    </row>
    <row r="717" spans="3:5" x14ac:dyDescent="0.25">
      <c r="C717" s="16">
        <v>7.1499999999999302</v>
      </c>
      <c r="D717" s="23">
        <f t="shared" si="22"/>
        <v>402.87546885526967</v>
      </c>
      <c r="E717" s="23">
        <f t="shared" si="23"/>
        <v>2.0236103652229893</v>
      </c>
    </row>
    <row r="718" spans="3:5" x14ac:dyDescent="0.25">
      <c r="C718" s="16">
        <v>7.15999999999993</v>
      </c>
      <c r="D718" s="23">
        <f t="shared" si="22"/>
        <v>402.89562134938632</v>
      </c>
      <c r="E718" s="23">
        <f t="shared" si="23"/>
        <v>2.0069115198635314</v>
      </c>
    </row>
    <row r="719" spans="3:5" x14ac:dyDescent="0.25">
      <c r="C719" s="16">
        <v>7.1699999999999298</v>
      </c>
      <c r="D719" s="23">
        <f t="shared" si="22"/>
        <v>402.91560754499579</v>
      </c>
      <c r="E719" s="23">
        <f t="shared" si="23"/>
        <v>1.990350473480166</v>
      </c>
    </row>
    <row r="720" spans="3:5" x14ac:dyDescent="0.25">
      <c r="C720" s="16">
        <v>7.1799999999999304</v>
      </c>
      <c r="D720" s="23">
        <f t="shared" si="22"/>
        <v>402.93542881439441</v>
      </c>
      <c r="E720" s="23">
        <f t="shared" si="23"/>
        <v>1.9739260889548813</v>
      </c>
    </row>
    <row r="721" spans="3:5" x14ac:dyDescent="0.25">
      <c r="C721" s="16">
        <v>7.1899999999999302</v>
      </c>
      <c r="D721" s="23">
        <f t="shared" si="22"/>
        <v>402.95508651855425</v>
      </c>
      <c r="E721" s="23">
        <f t="shared" si="23"/>
        <v>1.957637238553176</v>
      </c>
    </row>
    <row r="722" spans="3:5" x14ac:dyDescent="0.25">
      <c r="C722" s="16">
        <v>7.19999999999993</v>
      </c>
      <c r="D722" s="23">
        <f t="shared" si="22"/>
        <v>402.97458200721678</v>
      </c>
      <c r="E722" s="23">
        <f t="shared" si="23"/>
        <v>1.9414828038466123</v>
      </c>
    </row>
    <row r="723" spans="3:5" x14ac:dyDescent="0.25">
      <c r="C723" s="16">
        <v>7.2099999999999298</v>
      </c>
      <c r="D723" s="23">
        <f t="shared" ref="D723:D786" si="24">IF(C723&lt;=$A$13,$A$5/$A$7*C723+$A$5/$A$7^2*(EXP(-$A$7*C723)-1),$A$19+$A$21*EXP(-$A$9*C723))</f>
        <v>402.99391661898517</v>
      </c>
      <c r="E723" s="23">
        <f t="shared" ref="E723:E786" si="25">IF(C723&lt;=$A$13,$A$5/$A$7-$A$5/$A$7*EXP(-$A$7*C723),-$A$9*$A$21*EXP(-$A$9*C723))</f>
        <v>1.925461675636039</v>
      </c>
    </row>
    <row r="724" spans="3:5" x14ac:dyDescent="0.25">
      <c r="C724" s="16">
        <v>7.2199999999999296</v>
      </c>
      <c r="D724" s="23">
        <f t="shared" si="24"/>
        <v>403.01309168141665</v>
      </c>
      <c r="E724" s="23">
        <f t="shared" si="25"/>
        <v>1.9095727538754181</v>
      </c>
    </row>
    <row r="725" spans="3:5" x14ac:dyDescent="0.25">
      <c r="C725" s="16">
        <v>7.2299999999999303</v>
      </c>
      <c r="D725" s="23">
        <f t="shared" si="24"/>
        <v>403.03210851111328</v>
      </c>
      <c r="E725" s="23">
        <f t="shared" si="25"/>
        <v>1.8938149475962978</v>
      </c>
    </row>
    <row r="726" spans="3:5" x14ac:dyDescent="0.25">
      <c r="C726" s="16">
        <v>7.23999999999993</v>
      </c>
      <c r="D726" s="23">
        <f t="shared" si="24"/>
        <v>403.0509684138126</v>
      </c>
      <c r="E726" s="23">
        <f t="shared" si="25"/>
        <v>1.8781871748329095</v>
      </c>
    </row>
    <row r="727" spans="3:5" x14ac:dyDescent="0.25">
      <c r="C727" s="16">
        <v>7.2499999999999298</v>
      </c>
      <c r="D727" s="23">
        <f t="shared" si="24"/>
        <v>403.06967268447721</v>
      </c>
      <c r="E727" s="23">
        <f t="shared" si="25"/>
        <v>1.8626883625478678</v>
      </c>
    </row>
    <row r="728" spans="3:5" x14ac:dyDescent="0.25">
      <c r="C728" s="16">
        <v>7.2599999999999296</v>
      </c>
      <c r="D728" s="23">
        <f t="shared" si="24"/>
        <v>403.08822260738361</v>
      </c>
      <c r="E728" s="23">
        <f t="shared" si="25"/>
        <v>1.8473174465585036</v>
      </c>
    </row>
    <row r="729" spans="3:5" x14ac:dyDescent="0.25">
      <c r="C729" s="16">
        <v>7.2699999999999303</v>
      </c>
      <c r="D729" s="23">
        <f t="shared" si="24"/>
        <v>403.10661945621041</v>
      </c>
      <c r="E729" s="23">
        <f t="shared" si="25"/>
        <v>1.8320733714637836</v>
      </c>
    </row>
    <row r="730" spans="3:5" x14ac:dyDescent="0.25">
      <c r="C730" s="16">
        <v>7.2799999999999301</v>
      </c>
      <c r="D730" s="23">
        <f t="shared" si="24"/>
        <v>403.12486449412592</v>
      </c>
      <c r="E730" s="23">
        <f t="shared" si="25"/>
        <v>1.8169550905718568</v>
      </c>
    </row>
    <row r="731" spans="3:5" x14ac:dyDescent="0.25">
      <c r="C731" s="16">
        <v>7.2899999999999299</v>
      </c>
      <c r="D731" s="23">
        <f t="shared" si="24"/>
        <v>403.14295897387473</v>
      </c>
      <c r="E731" s="23">
        <f t="shared" si="25"/>
        <v>1.801961565828176</v>
      </c>
    </row>
    <row r="732" spans="3:5" x14ac:dyDescent="0.25">
      <c r="C732" s="16">
        <v>7.2999999999999297</v>
      </c>
      <c r="D732" s="23">
        <f t="shared" si="24"/>
        <v>403.16090413786372</v>
      </c>
      <c r="E732" s="23">
        <f t="shared" si="25"/>
        <v>1.7870917677442253</v>
      </c>
    </row>
    <row r="733" spans="3:5" x14ac:dyDescent="0.25">
      <c r="C733" s="16">
        <v>7.3099999999999303</v>
      </c>
      <c r="D733" s="23">
        <f t="shared" si="24"/>
        <v>403.17870121824757</v>
      </c>
      <c r="E733" s="23">
        <f t="shared" si="25"/>
        <v>1.7723446753268386</v>
      </c>
    </row>
    <row r="734" spans="3:5" x14ac:dyDescent="0.25">
      <c r="C734" s="16">
        <v>7.3199999999999301</v>
      </c>
      <c r="D734" s="23">
        <f t="shared" si="24"/>
        <v>403.19635143701299</v>
      </c>
      <c r="E734" s="23">
        <f t="shared" si="25"/>
        <v>1.7577192760080913</v>
      </c>
    </row>
    <row r="735" spans="3:5" x14ac:dyDescent="0.25">
      <c r="C735" s="16">
        <v>7.3299999999999299</v>
      </c>
      <c r="D735" s="23">
        <f t="shared" si="24"/>
        <v>403.21385600606305</v>
      </c>
      <c r="E735" s="23">
        <f t="shared" si="25"/>
        <v>1.7432145655757725</v>
      </c>
    </row>
    <row r="736" spans="3:5" x14ac:dyDescent="0.25">
      <c r="C736" s="16">
        <v>7.3399999999999297</v>
      </c>
      <c r="D736" s="23">
        <f t="shared" si="24"/>
        <v>403.23121612730012</v>
      </c>
      <c r="E736" s="23">
        <f t="shared" si="25"/>
        <v>1.7288295481044385</v>
      </c>
    </row>
    <row r="737" spans="3:5" x14ac:dyDescent="0.25">
      <c r="C737" s="16">
        <v>7.3499999999999304</v>
      </c>
      <c r="D737" s="23">
        <f t="shared" si="24"/>
        <v>403.24843299270844</v>
      </c>
      <c r="E737" s="23">
        <f t="shared" si="25"/>
        <v>1.7145632358870271</v>
      </c>
    </row>
    <row r="738" spans="3:5" x14ac:dyDescent="0.25">
      <c r="C738" s="16">
        <v>7.3599999999999302</v>
      </c>
      <c r="D738" s="23">
        <f t="shared" si="24"/>
        <v>403.26550778443595</v>
      </c>
      <c r="E738" s="23">
        <f t="shared" si="25"/>
        <v>1.7004146493670433</v>
      </c>
    </row>
    <row r="739" spans="3:5" x14ac:dyDescent="0.25">
      <c r="C739" s="16">
        <v>7.3699999999999299</v>
      </c>
      <c r="D739" s="23">
        <f t="shared" si="24"/>
        <v>403.28244167487566</v>
      </c>
      <c r="E739" s="23">
        <f t="shared" si="25"/>
        <v>1.6863828170712993</v>
      </c>
    </row>
    <row r="740" spans="3:5" x14ac:dyDescent="0.25">
      <c r="C740" s="16">
        <v>7.3799999999999297</v>
      </c>
      <c r="D740" s="23">
        <f t="shared" si="24"/>
        <v>403.29923582674576</v>
      </c>
      <c r="E740" s="23">
        <f t="shared" si="25"/>
        <v>1.6724667755432072</v>
      </c>
    </row>
    <row r="741" spans="3:5" x14ac:dyDescent="0.25">
      <c r="C741" s="16">
        <v>7.3899999999999304</v>
      </c>
      <c r="D741" s="23">
        <f t="shared" si="24"/>
        <v>403.31589139316986</v>
      </c>
      <c r="E741" s="23">
        <f t="shared" si="25"/>
        <v>1.6586655692766274</v>
      </c>
    </row>
    <row r="742" spans="3:5" x14ac:dyDescent="0.25">
      <c r="C742" s="16">
        <v>7.3999999999999302</v>
      </c>
      <c r="D742" s="23">
        <f t="shared" si="24"/>
        <v>403.33240951775588</v>
      </c>
      <c r="E742" s="23">
        <f t="shared" si="25"/>
        <v>1.644978250650269</v>
      </c>
    </row>
    <row r="743" spans="3:5" x14ac:dyDescent="0.25">
      <c r="C743" s="16">
        <v>7.40999999999993</v>
      </c>
      <c r="D743" s="23">
        <f t="shared" si="24"/>
        <v>403.34879133467479</v>
      </c>
      <c r="E743" s="23">
        <f t="shared" si="25"/>
        <v>1.6314038798626116</v>
      </c>
    </row>
    <row r="744" spans="3:5" x14ac:dyDescent="0.25">
      <c r="C744" s="16">
        <v>7.4199999999999298</v>
      </c>
      <c r="D744" s="23">
        <f t="shared" si="24"/>
        <v>403.36503796873825</v>
      </c>
      <c r="E744" s="23">
        <f t="shared" si="25"/>
        <v>1.6179415248673876</v>
      </c>
    </row>
    <row r="745" spans="3:5" x14ac:dyDescent="0.25">
      <c r="C745" s="16">
        <v>7.4299999999999304</v>
      </c>
      <c r="D745" s="23">
        <f t="shared" si="24"/>
        <v>403.38115053547608</v>
      </c>
      <c r="E745" s="23">
        <f t="shared" si="25"/>
        <v>1.6045902613095773</v>
      </c>
    </row>
    <row r="746" spans="3:5" x14ac:dyDescent="0.25">
      <c r="C746" s="16">
        <v>7.4399999999999302</v>
      </c>
      <c r="D746" s="23">
        <f t="shared" si="24"/>
        <v>403.39713014121264</v>
      </c>
      <c r="E746" s="23">
        <f t="shared" si="25"/>
        <v>1.5913491724619475</v>
      </c>
    </row>
    <row r="747" spans="3:5" x14ac:dyDescent="0.25">
      <c r="C747" s="16">
        <v>7.44999999999993</v>
      </c>
      <c r="D747" s="23">
        <f t="shared" si="24"/>
        <v>403.41297788314296</v>
      </c>
      <c r="E747" s="23">
        <f t="shared" si="25"/>
        <v>1.5782173491621021</v>
      </c>
    </row>
    <row r="748" spans="3:5" x14ac:dyDescent="0.25">
      <c r="C748" s="16">
        <v>7.4599999999999298</v>
      </c>
      <c r="D748" s="23">
        <f t="shared" si="24"/>
        <v>403.42869484940803</v>
      </c>
      <c r="E748" s="23">
        <f t="shared" si="25"/>
        <v>1.5651938897500586</v>
      </c>
    </row>
    <row r="749" spans="3:5" x14ac:dyDescent="0.25">
      <c r="C749" s="16">
        <v>7.4699999999999296</v>
      </c>
      <c r="D749" s="23">
        <f t="shared" si="24"/>
        <v>403.44428211916937</v>
      </c>
      <c r="E749" s="23">
        <f t="shared" si="25"/>
        <v>1.5522779000063374</v>
      </c>
    </row>
    <row r="750" spans="3:5" x14ac:dyDescent="0.25">
      <c r="C750" s="16">
        <v>7.4799999999999303</v>
      </c>
      <c r="D750" s="23">
        <f t="shared" si="24"/>
        <v>403.4597407626834</v>
      </c>
      <c r="E750" s="23">
        <f t="shared" si="25"/>
        <v>1.5394684930905662</v>
      </c>
    </row>
    <row r="751" spans="3:5" x14ac:dyDescent="0.25">
      <c r="C751" s="16">
        <v>7.48999999999993</v>
      </c>
      <c r="D751" s="23">
        <f t="shared" si="24"/>
        <v>403.47507184137476</v>
      </c>
      <c r="E751" s="23">
        <f t="shared" si="25"/>
        <v>1.5267647894805856</v>
      </c>
    </row>
    <row r="752" spans="3:5" x14ac:dyDescent="0.25">
      <c r="C752" s="16">
        <v>7.4999999999999298</v>
      </c>
      <c r="D752" s="23">
        <f t="shared" si="24"/>
        <v>403.49027640790905</v>
      </c>
      <c r="E752" s="23">
        <f t="shared" si="25"/>
        <v>1.5141659169120549</v>
      </c>
    </row>
    <row r="753" spans="3:5" x14ac:dyDescent="0.25">
      <c r="C753" s="16">
        <v>7.5099999999999199</v>
      </c>
      <c r="D753" s="23">
        <f t="shared" si="24"/>
        <v>403.5053555062654</v>
      </c>
      <c r="E753" s="23">
        <f t="shared" si="25"/>
        <v>1.5016710103185782</v>
      </c>
    </row>
    <row r="754" spans="3:5" x14ac:dyDescent="0.25">
      <c r="C754" s="16">
        <v>7.5199999999999196</v>
      </c>
      <c r="D754" s="23">
        <f t="shared" si="24"/>
        <v>403.52031017180809</v>
      </c>
      <c r="E754" s="23">
        <f t="shared" si="25"/>
        <v>1.4892792117722551</v>
      </c>
    </row>
    <row r="755" spans="3:5" x14ac:dyDescent="0.25">
      <c r="C755" s="16">
        <v>7.5299999999999203</v>
      </c>
      <c r="D755" s="23">
        <f t="shared" si="24"/>
        <v>403.53514143135743</v>
      </c>
      <c r="E755" s="23">
        <f t="shared" si="25"/>
        <v>1.4769896704248509</v>
      </c>
    </row>
    <row r="756" spans="3:5" x14ac:dyDescent="0.25">
      <c r="C756" s="16">
        <v>7.5399999999999201</v>
      </c>
      <c r="D756" s="23">
        <f t="shared" si="24"/>
        <v>403.54985030326037</v>
      </c>
      <c r="E756" s="23">
        <f t="shared" si="25"/>
        <v>1.4648015424493233</v>
      </c>
    </row>
    <row r="757" spans="3:5" x14ac:dyDescent="0.25">
      <c r="C757" s="16">
        <v>7.5499999999999199</v>
      </c>
      <c r="D757" s="23">
        <f t="shared" si="24"/>
        <v>403.56443779746064</v>
      </c>
      <c r="E757" s="23">
        <f t="shared" si="25"/>
        <v>1.4527139909818936</v>
      </c>
    </row>
    <row r="758" spans="3:5" x14ac:dyDescent="0.25">
      <c r="C758" s="16">
        <v>7.5599999999999197</v>
      </c>
      <c r="D758" s="23">
        <f t="shared" si="24"/>
        <v>403.57890491556776</v>
      </c>
      <c r="E758" s="23">
        <f t="shared" si="25"/>
        <v>1.440726186064589</v>
      </c>
    </row>
    <row r="759" spans="3:5" x14ac:dyDescent="0.25">
      <c r="C759" s="16">
        <v>7.5699999999999203</v>
      </c>
      <c r="D759" s="23">
        <f t="shared" si="24"/>
        <v>403.59325265092599</v>
      </c>
      <c r="E759" s="23">
        <f t="shared" si="25"/>
        <v>1.428837304588255</v>
      </c>
    </row>
    <row r="760" spans="3:5" x14ac:dyDescent="0.25">
      <c r="C760" s="16">
        <v>7.5799999999999201</v>
      </c>
      <c r="D760" s="23">
        <f t="shared" si="24"/>
        <v>403.60748198868254</v>
      </c>
      <c r="E760" s="23">
        <f t="shared" si="25"/>
        <v>1.4170465302360402</v>
      </c>
    </row>
    <row r="761" spans="3:5" x14ac:dyDescent="0.25">
      <c r="C761" s="16">
        <v>7.5899999999999199</v>
      </c>
      <c r="D761" s="23">
        <f t="shared" si="24"/>
        <v>403.62159390585509</v>
      </c>
      <c r="E761" s="23">
        <f t="shared" si="25"/>
        <v>1.405353053427346</v>
      </c>
    </row>
    <row r="762" spans="3:5" x14ac:dyDescent="0.25">
      <c r="C762" s="16">
        <v>7.5999999999999197</v>
      </c>
      <c r="D762" s="23">
        <f t="shared" si="24"/>
        <v>403.63558937139913</v>
      </c>
      <c r="E762" s="23">
        <f t="shared" si="25"/>
        <v>1.3937560712622341</v>
      </c>
    </row>
    <row r="763" spans="3:5" x14ac:dyDescent="0.25">
      <c r="C763" s="16">
        <v>7.6099999999999204</v>
      </c>
      <c r="D763" s="23">
        <f t="shared" si="24"/>
        <v>403.6494693462742</v>
      </c>
      <c r="E763" s="23">
        <f t="shared" si="25"/>
        <v>1.3822547874663034</v>
      </c>
    </row>
    <row r="764" spans="3:5" x14ac:dyDescent="0.25">
      <c r="C764" s="16">
        <v>7.6199999999999202</v>
      </c>
      <c r="D764" s="23">
        <f t="shared" si="24"/>
        <v>403.66323478350995</v>
      </c>
      <c r="E764" s="23">
        <f t="shared" si="25"/>
        <v>1.3708484123360163</v>
      </c>
    </row>
    <row r="765" spans="3:5" x14ac:dyDescent="0.25">
      <c r="C765" s="16">
        <v>7.62999999999992</v>
      </c>
      <c r="D765" s="23">
        <f t="shared" si="24"/>
        <v>403.6768866282718</v>
      </c>
      <c r="E765" s="23">
        <f t="shared" si="25"/>
        <v>1.3595361626844693</v>
      </c>
    </row>
    <row r="766" spans="3:5" x14ac:dyDescent="0.25">
      <c r="C766" s="16">
        <v>7.6399999999999197</v>
      </c>
      <c r="D766" s="23">
        <f t="shared" si="24"/>
        <v>403.69042581792547</v>
      </c>
      <c r="E766" s="23">
        <f t="shared" si="25"/>
        <v>1.3483172617876271</v>
      </c>
    </row>
    <row r="767" spans="3:5" x14ac:dyDescent="0.25">
      <c r="C767" s="16">
        <v>7.6499999999999204</v>
      </c>
      <c r="D767" s="23">
        <f t="shared" si="24"/>
        <v>403.70385328210165</v>
      </c>
      <c r="E767" s="23">
        <f t="shared" si="25"/>
        <v>1.3371909393309809</v>
      </c>
    </row>
    <row r="768" spans="3:5" x14ac:dyDescent="0.25">
      <c r="C768" s="16">
        <v>7.6599999999999202</v>
      </c>
      <c r="D768" s="23">
        <f t="shared" si="24"/>
        <v>403.71716994275965</v>
      </c>
      <c r="E768" s="23">
        <f t="shared" si="25"/>
        <v>1.3261564313566672</v>
      </c>
    </row>
    <row r="769" spans="3:5" x14ac:dyDescent="0.25">
      <c r="C769" s="16">
        <v>7.66999999999992</v>
      </c>
      <c r="D769" s="23">
        <f t="shared" si="24"/>
        <v>403.73037671425084</v>
      </c>
      <c r="E769" s="23">
        <f t="shared" si="25"/>
        <v>1.3152129802110037</v>
      </c>
    </row>
    <row r="770" spans="3:5" x14ac:dyDescent="0.25">
      <c r="C770" s="16">
        <v>7.6799999999999198</v>
      </c>
      <c r="D770" s="23">
        <f t="shared" si="24"/>
        <v>403.74347450338126</v>
      </c>
      <c r="E770" s="23">
        <f t="shared" si="25"/>
        <v>1.3043598344924709</v>
      </c>
    </row>
    <row r="771" spans="3:5" x14ac:dyDescent="0.25">
      <c r="C771" s="16">
        <v>7.6899999999999196</v>
      </c>
      <c r="D771" s="23">
        <f t="shared" si="24"/>
        <v>403.75646420947407</v>
      </c>
      <c r="E771" s="23">
        <f t="shared" si="25"/>
        <v>1.2935962490001234</v>
      </c>
    </row>
    <row r="772" spans="3:5" x14ac:dyDescent="0.25">
      <c r="C772" s="16">
        <v>7.6999999999999202</v>
      </c>
      <c r="D772" s="23">
        <f t="shared" si="24"/>
        <v>403.76934672443122</v>
      </c>
      <c r="E772" s="23">
        <f t="shared" si="25"/>
        <v>1.2829214846824133</v>
      </c>
    </row>
    <row r="773" spans="3:5" x14ac:dyDescent="0.25">
      <c r="C773" s="16">
        <v>7.70999999999992</v>
      </c>
      <c r="D773" s="23">
        <f t="shared" si="24"/>
        <v>403.78212293279449</v>
      </c>
      <c r="E773" s="23">
        <f t="shared" si="25"/>
        <v>1.2723348085864556</v>
      </c>
    </row>
    <row r="774" spans="3:5" x14ac:dyDescent="0.25">
      <c r="C774" s="16">
        <v>7.7199999999999198</v>
      </c>
      <c r="D774" s="23">
        <f t="shared" si="24"/>
        <v>403.79479371180662</v>
      </c>
      <c r="E774" s="23">
        <f t="shared" si="25"/>
        <v>1.2618354938076937</v>
      </c>
    </row>
    <row r="775" spans="3:5" x14ac:dyDescent="0.25">
      <c r="C775" s="16">
        <v>7.7299999999999196</v>
      </c>
      <c r="D775" s="23">
        <f t="shared" si="24"/>
        <v>403.80735993147135</v>
      </c>
      <c r="E775" s="23">
        <f t="shared" si="25"/>
        <v>1.2514228194399932</v>
      </c>
    </row>
    <row r="776" spans="3:5" x14ac:dyDescent="0.25">
      <c r="C776" s="16">
        <v>7.7399999999999203</v>
      </c>
      <c r="D776" s="23">
        <f t="shared" si="24"/>
        <v>403.81982245461296</v>
      </c>
      <c r="E776" s="23">
        <f t="shared" si="25"/>
        <v>1.2410960705261393</v>
      </c>
    </row>
    <row r="777" spans="3:5" x14ac:dyDescent="0.25">
      <c r="C777" s="16">
        <v>7.7499999999999201</v>
      </c>
      <c r="D777" s="23">
        <f t="shared" si="24"/>
        <v>403.83218213693584</v>
      </c>
      <c r="E777" s="23">
        <f t="shared" si="25"/>
        <v>1.2308545380087548</v>
      </c>
    </row>
    <row r="778" spans="3:5" x14ac:dyDescent="0.25">
      <c r="C778" s="16">
        <v>7.7599999999999199</v>
      </c>
      <c r="D778" s="23">
        <f t="shared" si="24"/>
        <v>403.84443982708314</v>
      </c>
      <c r="E778" s="23">
        <f t="shared" si="25"/>
        <v>1.2206975186816025</v>
      </c>
    </row>
    <row r="779" spans="3:5" x14ac:dyDescent="0.25">
      <c r="C779" s="16">
        <v>7.7699999999999196</v>
      </c>
      <c r="D779" s="23">
        <f t="shared" si="24"/>
        <v>403.85659636669482</v>
      </c>
      <c r="E779" s="23">
        <f t="shared" si="25"/>
        <v>1.210624315141309</v>
      </c>
    </row>
    <row r="780" spans="3:5" x14ac:dyDescent="0.25">
      <c r="C780" s="16">
        <v>7.7799999999999203</v>
      </c>
      <c r="D780" s="23">
        <f t="shared" si="24"/>
        <v>403.86865259046579</v>
      </c>
      <c r="E780" s="23">
        <f t="shared" si="25"/>
        <v>1.2006342357394775</v>
      </c>
    </row>
    <row r="781" spans="3:5" x14ac:dyDescent="0.25">
      <c r="C781" s="16">
        <v>7.7899999999999201</v>
      </c>
      <c r="D781" s="23">
        <f t="shared" si="24"/>
        <v>403.88060932620294</v>
      </c>
      <c r="E781" s="23">
        <f t="shared" si="25"/>
        <v>1.1907265945351997</v>
      </c>
    </row>
    <row r="782" spans="3:5" x14ac:dyDescent="0.25">
      <c r="C782" s="16">
        <v>7.7999999999999199</v>
      </c>
      <c r="D782" s="23">
        <f t="shared" si="24"/>
        <v>403.89246739488226</v>
      </c>
      <c r="E782" s="23">
        <f t="shared" si="25"/>
        <v>1.1809007112479559</v>
      </c>
    </row>
    <row r="783" spans="3:5" x14ac:dyDescent="0.25">
      <c r="C783" s="16">
        <v>7.8099999999999197</v>
      </c>
      <c r="D783" s="23">
        <f t="shared" si="24"/>
        <v>403.90422761070482</v>
      </c>
      <c r="E783" s="23">
        <f t="shared" si="25"/>
        <v>1.1711559112109036</v>
      </c>
    </row>
    <row r="784" spans="3:5" x14ac:dyDescent="0.25">
      <c r="C784" s="16">
        <v>7.8199999999999203</v>
      </c>
      <c r="D784" s="23">
        <f t="shared" si="24"/>
        <v>403.91589078115305</v>
      </c>
      <c r="E784" s="23">
        <f t="shared" si="25"/>
        <v>1.1614915253245557</v>
      </c>
    </row>
    <row r="785" spans="3:5" x14ac:dyDescent="0.25">
      <c r="C785" s="16">
        <v>7.8299999999999201</v>
      </c>
      <c r="D785" s="23">
        <f t="shared" si="24"/>
        <v>403.92745770704596</v>
      </c>
      <c r="E785" s="23">
        <f t="shared" si="25"/>
        <v>1.1519068900108405</v>
      </c>
    </row>
    <row r="786" spans="3:5" x14ac:dyDescent="0.25">
      <c r="C786" s="16">
        <v>7.8399999999999199</v>
      </c>
      <c r="D786" s="23">
        <f t="shared" si="24"/>
        <v>403.93892918259422</v>
      </c>
      <c r="E786" s="23">
        <f t="shared" si="25"/>
        <v>1.1424013471675343</v>
      </c>
    </row>
    <row r="787" spans="3:5" x14ac:dyDescent="0.25">
      <c r="C787" s="16">
        <v>7.8499999999999197</v>
      </c>
      <c r="D787" s="23">
        <f t="shared" ref="D787:D850" si="26">IF(C787&lt;=$A$13,$A$5/$A$7*C787+$A$5/$A$7^2*(EXP(-$A$7*C787)-1),$A$19+$A$21*EXP(-$A$9*C787))</f>
        <v>403.9503059954547</v>
      </c>
      <c r="E787" s="23">
        <f t="shared" ref="E787:E850" si="27">IF(C787&lt;=$A$13,$A$5/$A$7-$A$5/$A$7*EXP(-$A$7*C787),-$A$9*$A$21*EXP(-$A$9*C787))</f>
        <v>1.1329742441230768</v>
      </c>
    </row>
    <row r="788" spans="3:5" x14ac:dyDescent="0.25">
      <c r="C788" s="16">
        <v>7.8599999999999204</v>
      </c>
      <c r="D788" s="23">
        <f t="shared" si="26"/>
        <v>403.96158892678443</v>
      </c>
      <c r="E788" s="23">
        <f t="shared" si="27"/>
        <v>1.1236249335917592</v>
      </c>
    </row>
    <row r="789" spans="3:5" x14ac:dyDescent="0.25">
      <c r="C789" s="16">
        <v>7.8699999999999202</v>
      </c>
      <c r="D789" s="23">
        <f t="shared" si="26"/>
        <v>403.97277875129447</v>
      </c>
      <c r="E789" s="23">
        <f t="shared" si="27"/>
        <v>1.1143527736292791</v>
      </c>
    </row>
    <row r="790" spans="3:5" x14ac:dyDescent="0.25">
      <c r="C790" s="16">
        <v>7.87999999999992</v>
      </c>
      <c r="D790" s="23">
        <f t="shared" si="26"/>
        <v>403.98387623730287</v>
      </c>
      <c r="E790" s="23">
        <f t="shared" si="27"/>
        <v>1.1051571275886598</v>
      </c>
    </row>
    <row r="791" spans="3:5" x14ac:dyDescent="0.25">
      <c r="C791" s="16">
        <v>7.8899999999999197</v>
      </c>
      <c r="D791" s="23">
        <f t="shared" si="26"/>
        <v>403.99488214678746</v>
      </c>
      <c r="E791" s="23">
        <f t="shared" si="27"/>
        <v>1.0960373640765408</v>
      </c>
    </row>
    <row r="792" spans="3:5" x14ac:dyDescent="0.25">
      <c r="C792" s="16">
        <v>7.8999999999999204</v>
      </c>
      <c r="D792" s="23">
        <f t="shared" si="26"/>
        <v>404.00579723543831</v>
      </c>
      <c r="E792" s="23">
        <f t="shared" si="27"/>
        <v>1.0869928569098228</v>
      </c>
    </row>
    <row r="793" spans="3:5" x14ac:dyDescent="0.25">
      <c r="C793" s="16">
        <v>7.9099999999999202</v>
      </c>
      <c r="D793" s="23">
        <f t="shared" si="26"/>
        <v>404.01662225270951</v>
      </c>
      <c r="E793" s="23">
        <f t="shared" si="27"/>
        <v>1.0780229850726746</v>
      </c>
    </row>
    <row r="794" spans="3:5" x14ac:dyDescent="0.25">
      <c r="C794" s="16">
        <v>7.91999999999992</v>
      </c>
      <c r="D794" s="23">
        <f t="shared" si="26"/>
        <v>404.02735794187066</v>
      </c>
      <c r="E794" s="23">
        <f t="shared" si="27"/>
        <v>1.0691271326738918</v>
      </c>
    </row>
    <row r="795" spans="3:5" x14ac:dyDescent="0.25">
      <c r="C795" s="16">
        <v>7.9299999999999198</v>
      </c>
      <c r="D795" s="23">
        <f t="shared" si="26"/>
        <v>404.03800504005784</v>
      </c>
      <c r="E795" s="23">
        <f t="shared" si="27"/>
        <v>1.0603046889046066</v>
      </c>
    </row>
    <row r="796" spans="3:5" x14ac:dyDescent="0.25">
      <c r="C796" s="16">
        <v>7.9399999999999196</v>
      </c>
      <c r="D796" s="23">
        <f t="shared" si="26"/>
        <v>404.04856427832442</v>
      </c>
      <c r="E796" s="23">
        <f t="shared" si="27"/>
        <v>1.0515550479963505</v>
      </c>
    </row>
    <row r="797" spans="3:5" x14ac:dyDescent="0.25">
      <c r="C797" s="16">
        <v>7.9499999999999202</v>
      </c>
      <c r="D797" s="23">
        <f t="shared" si="26"/>
        <v>404.05903638169087</v>
      </c>
      <c r="E797" s="23">
        <f t="shared" si="27"/>
        <v>1.0428776091794585</v>
      </c>
    </row>
    <row r="798" spans="3:5" x14ac:dyDescent="0.25">
      <c r="C798" s="16">
        <v>7.95999999999992</v>
      </c>
      <c r="D798" s="23">
        <f t="shared" si="26"/>
        <v>404.06942206919501</v>
      </c>
      <c r="E798" s="23">
        <f t="shared" si="27"/>
        <v>1.0342717766418237</v>
      </c>
    </row>
    <row r="799" spans="3:5" x14ac:dyDescent="0.25">
      <c r="C799" s="16">
        <v>7.9699999999999198</v>
      </c>
      <c r="D799" s="23">
        <f t="shared" si="26"/>
        <v>404.07972205394111</v>
      </c>
      <c r="E799" s="23">
        <f t="shared" si="27"/>
        <v>1.0257369594879833</v>
      </c>
    </row>
    <row r="800" spans="3:5" x14ac:dyDescent="0.25">
      <c r="C800" s="16">
        <v>7.9799999999999098</v>
      </c>
      <c r="D800" s="23">
        <f t="shared" si="26"/>
        <v>404.08993704314878</v>
      </c>
      <c r="E800" s="23">
        <f t="shared" si="27"/>
        <v>1.0172725716985549</v>
      </c>
    </row>
    <row r="801" spans="3:5" x14ac:dyDescent="0.25">
      <c r="C801" s="16">
        <v>7.9899999999999096</v>
      </c>
      <c r="D801" s="23">
        <f t="shared" si="26"/>
        <v>404.1000677382018</v>
      </c>
      <c r="E801" s="23">
        <f t="shared" si="27"/>
        <v>1.0088780320899673</v>
      </c>
    </row>
    <row r="802" spans="3:5" x14ac:dyDescent="0.25">
      <c r="C802" s="16">
        <v>7.9999999999999103</v>
      </c>
      <c r="D802" s="23">
        <f t="shared" si="26"/>
        <v>404.11011483469605</v>
      </c>
      <c r="E802" s="23">
        <f t="shared" si="27"/>
        <v>1.0005527642746039</v>
      </c>
    </row>
    <row r="803" spans="3:5" x14ac:dyDescent="0.25">
      <c r="C803" s="16">
        <v>8.0099999999999092</v>
      </c>
      <c r="D803" s="23">
        <f t="shared" si="26"/>
        <v>404.12007902248735</v>
      </c>
      <c r="E803" s="23">
        <f t="shared" si="27"/>
        <v>0.99229619662119639</v>
      </c>
    </row>
    <row r="804" spans="3:5" x14ac:dyDescent="0.25">
      <c r="C804" s="16">
        <v>8.0199999999999108</v>
      </c>
      <c r="D804" s="23">
        <f t="shared" si="26"/>
        <v>404.12996098573876</v>
      </c>
      <c r="E804" s="23">
        <f t="shared" si="27"/>
        <v>0.98410776221557705</v>
      </c>
    </row>
    <row r="805" spans="3:5" x14ac:dyDescent="0.25">
      <c r="C805" s="16">
        <v>8.0299999999999105</v>
      </c>
      <c r="D805" s="23">
        <f t="shared" si="26"/>
        <v>404.13976140296785</v>
      </c>
      <c r="E805" s="23">
        <f t="shared" si="27"/>
        <v>0.97598689882176382</v>
      </c>
    </row>
    <row r="806" spans="3:5" x14ac:dyDescent="0.25">
      <c r="C806" s="16">
        <v>8.0399999999999103</v>
      </c>
      <c r="D806" s="23">
        <f t="shared" si="26"/>
        <v>404.14948094709274</v>
      </c>
      <c r="E806" s="23">
        <f t="shared" si="27"/>
        <v>0.96793304884334364</v>
      </c>
    </row>
    <row r="807" spans="3:5" x14ac:dyDescent="0.25">
      <c r="C807" s="16">
        <v>8.0499999999999101</v>
      </c>
      <c r="D807" s="23">
        <f t="shared" si="26"/>
        <v>404.15912028547893</v>
      </c>
      <c r="E807" s="23">
        <f t="shared" si="27"/>
        <v>0.95994565928519482</v>
      </c>
    </row>
    <row r="808" spans="3:5" x14ac:dyDescent="0.25">
      <c r="C808" s="16">
        <v>8.0599999999999099</v>
      </c>
      <c r="D808" s="23">
        <f t="shared" si="26"/>
        <v>404.1686800799846</v>
      </c>
      <c r="E808" s="23">
        <f t="shared" si="27"/>
        <v>0.9520241817155134</v>
      </c>
    </row>
    <row r="809" spans="3:5" x14ac:dyDescent="0.25">
      <c r="C809" s="16">
        <v>8.0699999999999097</v>
      </c>
      <c r="D809" s="23">
        <f t="shared" si="26"/>
        <v>404.17816098700632</v>
      </c>
      <c r="E809" s="23">
        <f t="shared" si="27"/>
        <v>0.94416807222816146</v>
      </c>
    </row>
    <row r="810" spans="3:5" x14ac:dyDescent="0.25">
      <c r="C810" s="16">
        <v>8.0799999999999095</v>
      </c>
      <c r="D810" s="23">
        <f t="shared" si="26"/>
        <v>404.18756365752421</v>
      </c>
      <c r="E810" s="23">
        <f t="shared" si="27"/>
        <v>0.9363767914053146</v>
      </c>
    </row>
    <row r="811" spans="3:5" x14ac:dyDescent="0.25">
      <c r="C811" s="16">
        <v>8.0899999999999093</v>
      </c>
      <c r="D811" s="23">
        <f t="shared" si="26"/>
        <v>404.19688873714625</v>
      </c>
      <c r="E811" s="23">
        <f t="shared" si="27"/>
        <v>0.92864980428042887</v>
      </c>
    </row>
    <row r="812" spans="3:5" x14ac:dyDescent="0.25">
      <c r="C812" s="16">
        <v>8.0999999999999108</v>
      </c>
      <c r="D812" s="23">
        <f t="shared" si="26"/>
        <v>404.20613686615314</v>
      </c>
      <c r="E812" s="23">
        <f t="shared" si="27"/>
        <v>0.92098658030150615</v>
      </c>
    </row>
    <row r="813" spans="3:5" x14ac:dyDescent="0.25">
      <c r="C813" s="16">
        <v>8.1099999999999106</v>
      </c>
      <c r="D813" s="23">
        <f t="shared" si="26"/>
        <v>404.21530867954175</v>
      </c>
      <c r="E813" s="23">
        <f t="shared" si="27"/>
        <v>0.9133865932946712</v>
      </c>
    </row>
    <row r="814" spans="3:5" x14ac:dyDescent="0.25">
      <c r="C814" s="16">
        <v>8.1199999999999104</v>
      </c>
      <c r="D814" s="23">
        <f t="shared" si="26"/>
        <v>404.22440480706899</v>
      </c>
      <c r="E814" s="23">
        <f t="shared" si="27"/>
        <v>0.90584932142803332</v>
      </c>
    </row>
    <row r="815" spans="3:5" x14ac:dyDescent="0.25">
      <c r="C815" s="16">
        <v>8.1299999999999102</v>
      </c>
      <c r="D815" s="23">
        <f t="shared" si="26"/>
        <v>404.23342587329518</v>
      </c>
      <c r="E815" s="23">
        <f t="shared" si="27"/>
        <v>0.89837424717586611</v>
      </c>
    </row>
    <row r="816" spans="3:5" x14ac:dyDescent="0.25">
      <c r="C816" s="16">
        <v>8.13999999999991</v>
      </c>
      <c r="D816" s="23">
        <f t="shared" si="26"/>
        <v>404.2423724976266</v>
      </c>
      <c r="E816" s="23">
        <f t="shared" si="27"/>
        <v>0.89096085728306607</v>
      </c>
    </row>
    <row r="817" spans="3:5" x14ac:dyDescent="0.25">
      <c r="C817" s="16">
        <v>8.1499999999999098</v>
      </c>
      <c r="D817" s="23">
        <f t="shared" si="26"/>
        <v>404.25124529435817</v>
      </c>
      <c r="E817" s="23">
        <f t="shared" si="27"/>
        <v>0.88360864272991468</v>
      </c>
    </row>
    <row r="818" spans="3:5" x14ac:dyDescent="0.25">
      <c r="C818" s="16">
        <v>8.1599999999999095</v>
      </c>
      <c r="D818" s="23">
        <f t="shared" si="26"/>
        <v>404.26004487271581</v>
      </c>
      <c r="E818" s="23">
        <f t="shared" si="27"/>
        <v>0.87631709869712771</v>
      </c>
    </row>
    <row r="819" spans="3:5" x14ac:dyDescent="0.25">
      <c r="C819" s="16">
        <v>8.1699999999999093</v>
      </c>
      <c r="D819" s="23">
        <f t="shared" si="26"/>
        <v>404.26877183689788</v>
      </c>
      <c r="E819" s="23">
        <f t="shared" si="27"/>
        <v>0.86908572453119159</v>
      </c>
    </row>
    <row r="820" spans="3:5" x14ac:dyDescent="0.25">
      <c r="C820" s="16">
        <v>8.1799999999999091</v>
      </c>
      <c r="D820" s="23">
        <f t="shared" si="26"/>
        <v>404.27742678611713</v>
      </c>
      <c r="E820" s="23">
        <f t="shared" si="27"/>
        <v>0.86191402370999126</v>
      </c>
    </row>
    <row r="821" spans="3:5" x14ac:dyDescent="0.25">
      <c r="C821" s="16">
        <v>8.1899999999999107</v>
      </c>
      <c r="D821" s="23">
        <f t="shared" si="26"/>
        <v>404.28601031464137</v>
      </c>
      <c r="E821" s="23">
        <f t="shared" si="27"/>
        <v>0.85480150380871134</v>
      </c>
    </row>
    <row r="822" spans="3:5" x14ac:dyDescent="0.25">
      <c r="C822" s="16">
        <v>8.1999999999999105</v>
      </c>
      <c r="D822" s="23">
        <f t="shared" si="26"/>
        <v>404.29452301183471</v>
      </c>
      <c r="E822" s="23">
        <f t="shared" si="27"/>
        <v>0.84774767646603455</v>
      </c>
    </row>
    <row r="823" spans="3:5" x14ac:dyDescent="0.25">
      <c r="C823" s="16">
        <v>8.2099999999999103</v>
      </c>
      <c r="D823" s="23">
        <f t="shared" si="26"/>
        <v>404.30296546219768</v>
      </c>
      <c r="E823" s="23">
        <f t="shared" si="27"/>
        <v>0.84075205735059955</v>
      </c>
    </row>
    <row r="824" spans="3:5" x14ac:dyDescent="0.25">
      <c r="C824" s="16">
        <v>8.21999999999991</v>
      </c>
      <c r="D824" s="23">
        <f t="shared" si="26"/>
        <v>404.31133824540757</v>
      </c>
      <c r="E824" s="23">
        <f t="shared" si="27"/>
        <v>0.83381416612775172</v>
      </c>
    </row>
    <row r="825" spans="3:5" x14ac:dyDescent="0.25">
      <c r="C825" s="16">
        <v>8.2299999999999098</v>
      </c>
      <c r="D825" s="23">
        <f t="shared" si="26"/>
        <v>404.31964193635821</v>
      </c>
      <c r="E825" s="23">
        <f t="shared" si="27"/>
        <v>0.82693352642656093</v>
      </c>
    </row>
    <row r="826" spans="3:5" x14ac:dyDescent="0.25">
      <c r="C826" s="16">
        <v>8.2399999999999096</v>
      </c>
      <c r="D826" s="23">
        <f t="shared" si="26"/>
        <v>404.32787710519926</v>
      </c>
      <c r="E826" s="23">
        <f t="shared" si="27"/>
        <v>0.82010966580711453</v>
      </c>
    </row>
    <row r="827" spans="3:5" x14ac:dyDescent="0.25">
      <c r="C827" s="16">
        <v>8.2499999999999094</v>
      </c>
      <c r="D827" s="23">
        <f t="shared" si="26"/>
        <v>404.33604431737569</v>
      </c>
      <c r="E827" s="23">
        <f t="shared" si="27"/>
        <v>0.81334211572807502</v>
      </c>
    </row>
    <row r="828" spans="3:5" x14ac:dyDescent="0.25">
      <c r="C828" s="16">
        <v>8.2599999999999092</v>
      </c>
      <c r="D828" s="23">
        <f t="shared" si="26"/>
        <v>404.3441441336663</v>
      </c>
      <c r="E828" s="23">
        <f t="shared" si="27"/>
        <v>0.80663041151451154</v>
      </c>
    </row>
    <row r="829" spans="3:5" x14ac:dyDescent="0.25">
      <c r="C829" s="16">
        <v>8.2699999999999108</v>
      </c>
      <c r="D829" s="23">
        <f t="shared" si="26"/>
        <v>404.35217711022233</v>
      </c>
      <c r="E829" s="23">
        <f t="shared" si="27"/>
        <v>0.79997409232599237</v>
      </c>
    </row>
    <row r="830" spans="3:5" x14ac:dyDescent="0.25">
      <c r="C830" s="16">
        <v>8.2799999999999105</v>
      </c>
      <c r="D830" s="23">
        <f t="shared" si="26"/>
        <v>404.36014379860569</v>
      </c>
      <c r="E830" s="23">
        <f t="shared" si="27"/>
        <v>0.79337270112494818</v>
      </c>
    </row>
    <row r="831" spans="3:5" x14ac:dyDescent="0.25">
      <c r="C831" s="16">
        <v>8.2899999999999103</v>
      </c>
      <c r="D831" s="23">
        <f t="shared" si="26"/>
        <v>404.36804474582681</v>
      </c>
      <c r="E831" s="23">
        <f t="shared" si="27"/>
        <v>0.78682578464528163</v>
      </c>
    </row>
    <row r="832" spans="3:5" x14ac:dyDescent="0.25">
      <c r="C832" s="16">
        <v>8.2999999999999101</v>
      </c>
      <c r="D832" s="23">
        <f t="shared" si="26"/>
        <v>404.37588049438216</v>
      </c>
      <c r="E832" s="23">
        <f t="shared" si="27"/>
        <v>0.78033289336125311</v>
      </c>
    </row>
    <row r="833" spans="3:5" x14ac:dyDescent="0.25">
      <c r="C833" s="16">
        <v>8.3099999999999099</v>
      </c>
      <c r="D833" s="23">
        <f t="shared" si="26"/>
        <v>404.38365158229158</v>
      </c>
      <c r="E833" s="23">
        <f t="shared" si="27"/>
        <v>0.77389358145661058</v>
      </c>
    </row>
    <row r="834" spans="3:5" x14ac:dyDescent="0.25">
      <c r="C834" s="16">
        <v>8.3199999999999097</v>
      </c>
      <c r="D834" s="23">
        <f t="shared" si="26"/>
        <v>404.39135854313503</v>
      </c>
      <c r="E834" s="23">
        <f t="shared" si="27"/>
        <v>0.76750740679398122</v>
      </c>
    </row>
    <row r="835" spans="3:5" x14ac:dyDescent="0.25">
      <c r="C835" s="16">
        <v>8.3299999999999095</v>
      </c>
      <c r="D835" s="23">
        <f t="shared" si="26"/>
        <v>404.39900190608955</v>
      </c>
      <c r="E835" s="23">
        <f t="shared" si="27"/>
        <v>0.76117393088451146</v>
      </c>
    </row>
    <row r="836" spans="3:5" x14ac:dyDescent="0.25">
      <c r="C836" s="16">
        <v>8.3399999999999093</v>
      </c>
      <c r="D836" s="23">
        <f t="shared" si="26"/>
        <v>404.40658219596526</v>
      </c>
      <c r="E836" s="23">
        <f t="shared" si="27"/>
        <v>0.7548927188577631</v>
      </c>
    </row>
    <row r="837" spans="3:5" x14ac:dyDescent="0.25">
      <c r="C837" s="16">
        <v>8.3499999999999108</v>
      </c>
      <c r="D837" s="23">
        <f t="shared" si="26"/>
        <v>404.41409993324163</v>
      </c>
      <c r="E837" s="23">
        <f t="shared" si="27"/>
        <v>0.74866333943184749</v>
      </c>
    </row>
    <row r="838" spans="3:5" x14ac:dyDescent="0.25">
      <c r="C838" s="16">
        <v>8.3599999999999106</v>
      </c>
      <c r="D838" s="23">
        <f t="shared" si="26"/>
        <v>404.42155563410313</v>
      </c>
      <c r="E838" s="23">
        <f t="shared" si="27"/>
        <v>0.742485364883822</v>
      </c>
    </row>
    <row r="839" spans="3:5" x14ac:dyDescent="0.25">
      <c r="C839" s="16">
        <v>8.3699999999999104</v>
      </c>
      <c r="D839" s="23">
        <f t="shared" si="26"/>
        <v>404.42894981047453</v>
      </c>
      <c r="E839" s="23">
        <f t="shared" si="27"/>
        <v>0.73635837102031221</v>
      </c>
    </row>
    <row r="840" spans="3:5" x14ac:dyDescent="0.25">
      <c r="C840" s="16">
        <v>8.3799999999999102</v>
      </c>
      <c r="D840" s="23">
        <f t="shared" si="26"/>
        <v>404.43628297005642</v>
      </c>
      <c r="E840" s="23">
        <f t="shared" si="27"/>
        <v>0.73028193714839151</v>
      </c>
    </row>
    <row r="841" spans="3:5" x14ac:dyDescent="0.25">
      <c r="C841" s="16">
        <v>8.38999999999991</v>
      </c>
      <c r="D841" s="23">
        <f t="shared" si="26"/>
        <v>404.44355561635973</v>
      </c>
      <c r="E841" s="23">
        <f t="shared" si="27"/>
        <v>0.72425564604669312</v>
      </c>
    </row>
    <row r="842" spans="3:5" x14ac:dyDescent="0.25">
      <c r="C842" s="16">
        <v>8.3999999999999098</v>
      </c>
      <c r="D842" s="23">
        <f t="shared" si="26"/>
        <v>404.4507682487403</v>
      </c>
      <c r="E842" s="23">
        <f t="shared" si="27"/>
        <v>0.71827908393676554</v>
      </c>
    </row>
    <row r="843" spans="3:5" x14ac:dyDescent="0.25">
      <c r="C843" s="16">
        <v>8.4099999999999095</v>
      </c>
      <c r="D843" s="23">
        <f t="shared" si="26"/>
        <v>404.45792136243352</v>
      </c>
      <c r="E843" s="23">
        <f t="shared" si="27"/>
        <v>0.71235184045465783</v>
      </c>
    </row>
    <row r="844" spans="3:5" x14ac:dyDescent="0.25">
      <c r="C844" s="16">
        <v>8.4199999999999093</v>
      </c>
      <c r="D844" s="23">
        <f t="shared" si="26"/>
        <v>404.46501544858785</v>
      </c>
      <c r="E844" s="23">
        <f t="shared" si="27"/>
        <v>0.70647350862274561</v>
      </c>
    </row>
    <row r="845" spans="3:5" x14ac:dyDescent="0.25">
      <c r="C845" s="16">
        <v>8.4299999999999091</v>
      </c>
      <c r="D845" s="23">
        <f t="shared" si="26"/>
        <v>404.47205099429902</v>
      </c>
      <c r="E845" s="23">
        <f t="shared" si="27"/>
        <v>0.70064368482178552</v>
      </c>
    </row>
    <row r="846" spans="3:5" x14ac:dyDescent="0.25">
      <c r="C846" s="16">
        <v>8.4399999999999107</v>
      </c>
      <c r="D846" s="23">
        <f t="shared" si="26"/>
        <v>404.47902848264306</v>
      </c>
      <c r="E846" s="23">
        <f t="shared" si="27"/>
        <v>0.69486196876320427</v>
      </c>
    </row>
    <row r="847" spans="3:5" x14ac:dyDescent="0.25">
      <c r="C847" s="16">
        <v>8.4499999999998998</v>
      </c>
      <c r="D847" s="23">
        <f t="shared" si="26"/>
        <v>404.48594839270976</v>
      </c>
      <c r="E847" s="23">
        <f t="shared" si="27"/>
        <v>0.68912796346161764</v>
      </c>
    </row>
    <row r="848" spans="3:5" x14ac:dyDescent="0.25">
      <c r="C848" s="16">
        <v>8.4599999999998996</v>
      </c>
      <c r="D848" s="23">
        <f t="shared" si="26"/>
        <v>404.49281119963541</v>
      </c>
      <c r="E848" s="23">
        <f t="shared" si="27"/>
        <v>0.68344127520754949</v>
      </c>
    </row>
    <row r="849" spans="3:5" x14ac:dyDescent="0.25">
      <c r="C849" s="16">
        <v>8.4699999999998994</v>
      </c>
      <c r="D849" s="23">
        <f t="shared" si="26"/>
        <v>404.49961737463553</v>
      </c>
      <c r="E849" s="23">
        <f t="shared" si="27"/>
        <v>0.67780151354043416</v>
      </c>
    </row>
    <row r="850" spans="3:5" x14ac:dyDescent="0.25">
      <c r="C850" s="16">
        <v>8.4799999999998992</v>
      </c>
      <c r="D850" s="23">
        <f t="shared" si="26"/>
        <v>404.50636738503704</v>
      </c>
      <c r="E850" s="23">
        <f t="shared" si="27"/>
        <v>0.67220829122178327</v>
      </c>
    </row>
    <row r="851" spans="3:5" x14ac:dyDescent="0.25">
      <c r="C851" s="16">
        <v>8.4899999999999007</v>
      </c>
      <c r="D851" s="23">
        <f t="shared" ref="D851:D914" si="28">IF(C851&lt;=$A$13,$A$5/$A$7*C851+$A$5/$A$7^2*(EXP(-$A$7*C851)-1),$A$19+$A$21*EXP(-$A$9*C851))</f>
        <v>404.51306169431064</v>
      </c>
      <c r="E851" s="23">
        <f t="shared" ref="E851:E914" si="29">IF(C851&lt;=$A$13,$A$5/$A$7-$A$5/$A$7*EXP(-$A$7*C851),-$A$9*$A$21*EXP(-$A$9*C851))</f>
        <v>0.66666122420860174</v>
      </c>
    </row>
    <row r="852" spans="3:5" x14ac:dyDescent="0.25">
      <c r="C852" s="16">
        <v>8.4999999999999005</v>
      </c>
      <c r="D852" s="23">
        <f t="shared" si="28"/>
        <v>404.51970076210233</v>
      </c>
      <c r="E852" s="23">
        <f t="shared" si="29"/>
        <v>0.66115993162702258</v>
      </c>
    </row>
    <row r="853" spans="3:5" x14ac:dyDescent="0.25">
      <c r="C853" s="16">
        <v>8.5099999999999003</v>
      </c>
      <c r="D853" s="23">
        <f t="shared" si="28"/>
        <v>404.52628504426514</v>
      </c>
      <c r="E853" s="23">
        <f t="shared" si="29"/>
        <v>0.65570403574615066</v>
      </c>
    </row>
    <row r="854" spans="3:5" x14ac:dyDescent="0.25">
      <c r="C854" s="16">
        <v>8.5199999999999001</v>
      </c>
      <c r="D854" s="23">
        <f t="shared" si="28"/>
        <v>404.53281499289051</v>
      </c>
      <c r="E854" s="23">
        <f t="shared" si="29"/>
        <v>0.65029316195212805</v>
      </c>
    </row>
    <row r="855" spans="3:5" x14ac:dyDescent="0.25">
      <c r="C855" s="16">
        <v>8.5299999999998999</v>
      </c>
      <c r="D855" s="23">
        <f t="shared" si="28"/>
        <v>404.53929105633904</v>
      </c>
      <c r="E855" s="23">
        <f t="shared" si="29"/>
        <v>0.64492693872241291</v>
      </c>
    </row>
    <row r="856" spans="3:5" x14ac:dyDescent="0.25">
      <c r="C856" s="16">
        <v>8.5399999999998997</v>
      </c>
      <c r="D856" s="23">
        <f t="shared" si="28"/>
        <v>404.54571367927161</v>
      </c>
      <c r="E856" s="23">
        <f t="shared" si="29"/>
        <v>0.63960499760027023</v>
      </c>
    </row>
    <row r="857" spans="3:5" x14ac:dyDescent="0.25">
      <c r="C857" s="16">
        <v>8.5499999999998995</v>
      </c>
      <c r="D857" s="23">
        <f t="shared" si="28"/>
        <v>404.5520833026797</v>
      </c>
      <c r="E857" s="23">
        <f t="shared" si="29"/>
        <v>0.63432697316947129</v>
      </c>
    </row>
    <row r="858" spans="3:5" x14ac:dyDescent="0.25">
      <c r="C858" s="16">
        <v>8.5599999999998992</v>
      </c>
      <c r="D858" s="23">
        <f t="shared" si="28"/>
        <v>404.55840036391567</v>
      </c>
      <c r="E858" s="23">
        <f t="shared" si="29"/>
        <v>0.62909250302920638</v>
      </c>
    </row>
    <row r="859" spans="3:5" x14ac:dyDescent="0.25">
      <c r="C859" s="16">
        <v>8.5699999999999008</v>
      </c>
      <c r="D859" s="23">
        <f t="shared" si="28"/>
        <v>404.56466529672292</v>
      </c>
      <c r="E859" s="23">
        <f t="shared" si="29"/>
        <v>0.62390122776919665</v>
      </c>
    </row>
    <row r="860" spans="3:5" x14ac:dyDescent="0.25">
      <c r="C860" s="16">
        <v>8.5799999999999006</v>
      </c>
      <c r="D860" s="23">
        <f t="shared" si="28"/>
        <v>404.57087853126552</v>
      </c>
      <c r="E860" s="23">
        <f t="shared" si="29"/>
        <v>0.61875279094502267</v>
      </c>
    </row>
    <row r="861" spans="3:5" x14ac:dyDescent="0.25">
      <c r="C861" s="16">
        <v>8.5899999999999004</v>
      </c>
      <c r="D861" s="23">
        <f t="shared" si="28"/>
        <v>404.57704049415793</v>
      </c>
      <c r="E861" s="23">
        <f t="shared" si="29"/>
        <v>0.61364683905364392</v>
      </c>
    </row>
    <row r="862" spans="3:5" x14ac:dyDescent="0.25">
      <c r="C862" s="16">
        <v>8.5999999999999002</v>
      </c>
      <c r="D862" s="23">
        <f t="shared" si="28"/>
        <v>404.58315160849406</v>
      </c>
      <c r="E862" s="23">
        <f t="shared" si="29"/>
        <v>0.60858302150912957</v>
      </c>
    </row>
    <row r="863" spans="3:5" x14ac:dyDescent="0.25">
      <c r="C863" s="16">
        <v>8.6099999999999</v>
      </c>
      <c r="D863" s="23">
        <f t="shared" si="28"/>
        <v>404.58921229387664</v>
      </c>
      <c r="E863" s="23">
        <f t="shared" si="29"/>
        <v>0.60356099061858592</v>
      </c>
    </row>
    <row r="864" spans="3:5" x14ac:dyDescent="0.25">
      <c r="C864" s="16">
        <v>8.6199999999998997</v>
      </c>
      <c r="D864" s="23">
        <f t="shared" si="28"/>
        <v>404.59522296644559</v>
      </c>
      <c r="E864" s="23">
        <f t="shared" si="29"/>
        <v>0.59858040155828496</v>
      </c>
    </row>
    <row r="865" spans="3:5" x14ac:dyDescent="0.25">
      <c r="C865" s="16">
        <v>8.6299999999998995</v>
      </c>
      <c r="D865" s="23">
        <f t="shared" si="28"/>
        <v>404.60118403890698</v>
      </c>
      <c r="E865" s="23">
        <f t="shared" si="29"/>
        <v>0.59364091234998428</v>
      </c>
    </row>
    <row r="866" spans="3:5" x14ac:dyDescent="0.25">
      <c r="C866" s="16">
        <v>8.6399999999998993</v>
      </c>
      <c r="D866" s="23">
        <f t="shared" si="28"/>
        <v>404.60709592056122</v>
      </c>
      <c r="E866" s="23">
        <f t="shared" si="29"/>
        <v>0.58874218383744881</v>
      </c>
    </row>
    <row r="867" spans="3:5" x14ac:dyDescent="0.25">
      <c r="C867" s="16">
        <v>8.6499999999999009</v>
      </c>
      <c r="D867" s="23">
        <f t="shared" si="28"/>
        <v>404.61295901733121</v>
      </c>
      <c r="E867" s="23">
        <f t="shared" si="29"/>
        <v>0.5838838796631618</v>
      </c>
    </row>
    <row r="868" spans="3:5" x14ac:dyDescent="0.25">
      <c r="C868" s="16">
        <v>8.6599999999999007</v>
      </c>
      <c r="D868" s="23">
        <f t="shared" si="28"/>
        <v>404.61877373179004</v>
      </c>
      <c r="E868" s="23">
        <f t="shared" si="29"/>
        <v>0.5790656662452337</v>
      </c>
    </row>
    <row r="869" spans="3:5" x14ac:dyDescent="0.25">
      <c r="C869" s="16">
        <v>8.6699999999999005</v>
      </c>
      <c r="D869" s="23">
        <f t="shared" si="28"/>
        <v>404.62454046318891</v>
      </c>
      <c r="E869" s="23">
        <f t="shared" si="29"/>
        <v>0.57428721275449146</v>
      </c>
    </row>
    <row r="870" spans="3:5" x14ac:dyDescent="0.25">
      <c r="C870" s="16">
        <v>8.6799999999999002</v>
      </c>
      <c r="D870" s="23">
        <f t="shared" si="28"/>
        <v>404.63025960748428</v>
      </c>
      <c r="E870" s="23">
        <f t="shared" si="29"/>
        <v>0.56954819109176891</v>
      </c>
    </row>
    <row r="871" spans="3:5" x14ac:dyDescent="0.25">
      <c r="C871" s="16">
        <v>8.6899999999999</v>
      </c>
      <c r="D871" s="23">
        <f t="shared" si="28"/>
        <v>404.63593155736521</v>
      </c>
      <c r="E871" s="23">
        <f t="shared" si="29"/>
        <v>0.56484827586537467</v>
      </c>
    </row>
    <row r="872" spans="3:5" x14ac:dyDescent="0.25">
      <c r="C872" s="16">
        <v>8.6999999999998998</v>
      </c>
      <c r="D872" s="23">
        <f t="shared" si="28"/>
        <v>404.64155670228041</v>
      </c>
      <c r="E872" s="23">
        <f t="shared" si="29"/>
        <v>0.56018714436875228</v>
      </c>
    </row>
    <row r="873" spans="3:5" x14ac:dyDescent="0.25">
      <c r="C873" s="16">
        <v>8.7099999999998996</v>
      </c>
      <c r="D873" s="23">
        <f t="shared" si="28"/>
        <v>404.64713542846459</v>
      </c>
      <c r="E873" s="23">
        <f t="shared" si="29"/>
        <v>0.55556447655832097</v>
      </c>
    </row>
    <row r="874" spans="3:5" x14ac:dyDescent="0.25">
      <c r="C874" s="16">
        <v>8.7199999999998994</v>
      </c>
      <c r="D874" s="23">
        <f t="shared" si="28"/>
        <v>404.65266811896555</v>
      </c>
      <c r="E874" s="23">
        <f t="shared" si="29"/>
        <v>0.55097995503150343</v>
      </c>
    </row>
    <row r="875" spans="3:5" x14ac:dyDescent="0.25">
      <c r="C875" s="16">
        <v>8.7299999999998992</v>
      </c>
      <c r="D875" s="23">
        <f t="shared" si="28"/>
        <v>404.65815515366995</v>
      </c>
      <c r="E875" s="23">
        <f t="shared" si="29"/>
        <v>0.54643326500492884</v>
      </c>
    </row>
    <row r="876" spans="3:5" x14ac:dyDescent="0.25">
      <c r="C876" s="16">
        <v>8.7399999999999007</v>
      </c>
      <c r="D876" s="23">
        <f t="shared" si="28"/>
        <v>404.66359690932973</v>
      </c>
      <c r="E876" s="23">
        <f t="shared" si="29"/>
        <v>0.54192409429282007</v>
      </c>
    </row>
    <row r="877" spans="3:5" x14ac:dyDescent="0.25">
      <c r="C877" s="16">
        <v>8.7499999999999005</v>
      </c>
      <c r="D877" s="23">
        <f t="shared" si="28"/>
        <v>404.66899375958786</v>
      </c>
      <c r="E877" s="23">
        <f t="shared" si="29"/>
        <v>0.53745213328556207</v>
      </c>
    </row>
    <row r="878" spans="3:5" x14ac:dyDescent="0.25">
      <c r="C878" s="16">
        <v>8.7599999999999003</v>
      </c>
      <c r="D878" s="23">
        <f t="shared" si="28"/>
        <v>404.674346075004</v>
      </c>
      <c r="E878" s="23">
        <f t="shared" si="29"/>
        <v>0.53301707492843731</v>
      </c>
    </row>
    <row r="879" spans="3:5" x14ac:dyDescent="0.25">
      <c r="C879" s="16">
        <v>8.7699999999999001</v>
      </c>
      <c r="D879" s="23">
        <f t="shared" si="28"/>
        <v>404.67965422307992</v>
      </c>
      <c r="E879" s="23">
        <f t="shared" si="29"/>
        <v>0.52861861470054605</v>
      </c>
    </row>
    <row r="880" spans="3:5" x14ac:dyDescent="0.25">
      <c r="C880" s="16">
        <v>8.7799999999998999</v>
      </c>
      <c r="D880" s="23">
        <f t="shared" si="28"/>
        <v>404.68491856828479</v>
      </c>
      <c r="E880" s="23">
        <f t="shared" si="29"/>
        <v>0.52425645059389847</v>
      </c>
    </row>
    <row r="881" spans="3:5" x14ac:dyDescent="0.25">
      <c r="C881" s="16">
        <v>8.7899999999998997</v>
      </c>
      <c r="D881" s="23">
        <f t="shared" si="28"/>
        <v>404.6901394720802</v>
      </c>
      <c r="E881" s="23">
        <f t="shared" si="29"/>
        <v>0.51993028309267542</v>
      </c>
    </row>
    <row r="882" spans="3:5" x14ac:dyDescent="0.25">
      <c r="C882" s="16">
        <v>8.7999999999998995</v>
      </c>
      <c r="D882" s="23">
        <f t="shared" si="28"/>
        <v>404.69531729294494</v>
      </c>
      <c r="E882" s="23">
        <f t="shared" si="29"/>
        <v>0.51563981515266399</v>
      </c>
    </row>
    <row r="883" spans="3:5" x14ac:dyDescent="0.25">
      <c r="C883" s="16">
        <v>8.8099999999998992</v>
      </c>
      <c r="D883" s="23">
        <f t="shared" si="28"/>
        <v>404.70045238639955</v>
      </c>
      <c r="E883" s="23">
        <f t="shared" si="29"/>
        <v>0.5113847521808621</v>
      </c>
    </row>
    <row r="884" spans="3:5" x14ac:dyDescent="0.25">
      <c r="C884" s="16">
        <v>8.8199999999999008</v>
      </c>
      <c r="D884" s="23">
        <f t="shared" si="28"/>
        <v>404.70554510503098</v>
      </c>
      <c r="E884" s="23">
        <f t="shared" si="29"/>
        <v>0.50716480201525138</v>
      </c>
    </row>
    <row r="885" spans="3:5" x14ac:dyDescent="0.25">
      <c r="C885" s="16">
        <v>8.8299999999999006</v>
      </c>
      <c r="D885" s="23">
        <f t="shared" si="28"/>
        <v>404.71059579851647</v>
      </c>
      <c r="E885" s="23">
        <f t="shared" si="29"/>
        <v>0.50297967490473638</v>
      </c>
    </row>
    <row r="886" spans="3:5" x14ac:dyDescent="0.25">
      <c r="C886" s="16">
        <v>8.8399999999999004</v>
      </c>
      <c r="D886" s="23">
        <f t="shared" si="28"/>
        <v>404.71560481364776</v>
      </c>
      <c r="E886" s="23">
        <f t="shared" si="29"/>
        <v>0.49882908348924959</v>
      </c>
    </row>
    <row r="887" spans="3:5" x14ac:dyDescent="0.25">
      <c r="C887" s="16">
        <v>8.8499999999999002</v>
      </c>
      <c r="D887" s="23">
        <f t="shared" si="28"/>
        <v>404.720572494355</v>
      </c>
      <c r="E887" s="23">
        <f t="shared" si="29"/>
        <v>0.49471274278001948</v>
      </c>
    </row>
    <row r="888" spans="3:5" x14ac:dyDescent="0.25">
      <c r="C888" s="16">
        <v>8.8599999999999</v>
      </c>
      <c r="D888" s="23">
        <f t="shared" si="28"/>
        <v>404.72549918173002</v>
      </c>
      <c r="E888" s="23">
        <f t="shared" si="29"/>
        <v>0.49063037014000443</v>
      </c>
    </row>
    <row r="889" spans="3:5" x14ac:dyDescent="0.25">
      <c r="C889" s="16">
        <v>8.8699999999998997</v>
      </c>
      <c r="D889" s="23">
        <f t="shared" si="28"/>
        <v>404.7303852140501</v>
      </c>
      <c r="E889" s="23">
        <f t="shared" si="29"/>
        <v>0.48658168526448503</v>
      </c>
    </row>
    <row r="890" spans="3:5" x14ac:dyDescent="0.25">
      <c r="C890" s="16">
        <v>8.8799999999998995</v>
      </c>
      <c r="D890" s="23">
        <f t="shared" si="28"/>
        <v>404.73523092680097</v>
      </c>
      <c r="E890" s="23">
        <f t="shared" si="29"/>
        <v>0.48256641016181928</v>
      </c>
    </row>
    <row r="891" spans="3:5" x14ac:dyDescent="0.25">
      <c r="C891" s="16">
        <v>8.8899999999998993</v>
      </c>
      <c r="D891" s="23">
        <f t="shared" si="28"/>
        <v>404.74003665269998</v>
      </c>
      <c r="E891" s="23">
        <f t="shared" si="29"/>
        <v>0.47858426913435265</v>
      </c>
    </row>
    <row r="892" spans="3:5" x14ac:dyDescent="0.25">
      <c r="C892" s="16">
        <v>8.8999999999999009</v>
      </c>
      <c r="D892" s="23">
        <f t="shared" si="28"/>
        <v>404.74480272171888</v>
      </c>
      <c r="E892" s="23">
        <f t="shared" si="29"/>
        <v>0.47463498875948906</v>
      </c>
    </row>
    <row r="893" spans="3:5" x14ac:dyDescent="0.25">
      <c r="C893" s="16">
        <v>8.9099999999999007</v>
      </c>
      <c r="D893" s="23">
        <f t="shared" si="28"/>
        <v>404.74952946110653</v>
      </c>
      <c r="E893" s="23">
        <f t="shared" si="29"/>
        <v>0.47071829787091996</v>
      </c>
    </row>
    <row r="894" spans="3:5" x14ac:dyDescent="0.25">
      <c r="C894" s="16">
        <v>8.9199999999998898</v>
      </c>
      <c r="D894" s="23">
        <f t="shared" si="28"/>
        <v>404.75421719541129</v>
      </c>
      <c r="E894" s="23">
        <f t="shared" si="29"/>
        <v>0.4668339275400043</v>
      </c>
    </row>
    <row r="895" spans="3:5" x14ac:dyDescent="0.25">
      <c r="C895" s="16">
        <v>8.9299999999998896</v>
      </c>
      <c r="D895" s="23">
        <f t="shared" si="28"/>
        <v>404.75886624650326</v>
      </c>
      <c r="E895" s="23">
        <f t="shared" si="29"/>
        <v>0.46298161105729002</v>
      </c>
    </row>
    <row r="896" spans="3:5" x14ac:dyDescent="0.25">
      <c r="C896" s="16">
        <v>8.9399999999998894</v>
      </c>
      <c r="D896" s="23">
        <f t="shared" si="28"/>
        <v>404.76347693359662</v>
      </c>
      <c r="E896" s="23">
        <f t="shared" si="29"/>
        <v>0.45916108391422678</v>
      </c>
    </row>
    <row r="897" spans="3:5" x14ac:dyDescent="0.25">
      <c r="C897" s="16">
        <v>8.9499999999998892</v>
      </c>
      <c r="D897" s="23">
        <f t="shared" si="28"/>
        <v>404.76804957327136</v>
      </c>
      <c r="E897" s="23">
        <f t="shared" si="29"/>
        <v>0.45537208378498495</v>
      </c>
    </row>
    <row r="898" spans="3:5" x14ac:dyDescent="0.25">
      <c r="C898" s="16">
        <v>8.9599999999998907</v>
      </c>
      <c r="D898" s="23">
        <f t="shared" si="28"/>
        <v>404.77258447949492</v>
      </c>
      <c r="E898" s="23">
        <f t="shared" si="29"/>
        <v>0.45161435050844906</v>
      </c>
    </row>
    <row r="899" spans="3:5" x14ac:dyDescent="0.25">
      <c r="C899" s="16">
        <v>8.9699999999998905</v>
      </c>
      <c r="D899" s="23">
        <f t="shared" si="28"/>
        <v>404.77708196364409</v>
      </c>
      <c r="E899" s="23">
        <f t="shared" si="29"/>
        <v>0.44788762607035704</v>
      </c>
    </row>
    <row r="900" spans="3:5" x14ac:dyDescent="0.25">
      <c r="C900" s="16">
        <v>8.9799999999998903</v>
      </c>
      <c r="D900" s="23">
        <f t="shared" si="28"/>
        <v>404.78154233452597</v>
      </c>
      <c r="E900" s="23">
        <f t="shared" si="29"/>
        <v>0.4441916545855798</v>
      </c>
    </row>
    <row r="901" spans="3:5" x14ac:dyDescent="0.25">
      <c r="C901" s="16">
        <v>8.9899999999998901</v>
      </c>
      <c r="D901" s="23">
        <f t="shared" si="28"/>
        <v>404.78596589839947</v>
      </c>
      <c r="E901" s="23">
        <f t="shared" si="29"/>
        <v>0.44052618228055435</v>
      </c>
    </row>
    <row r="902" spans="3:5" x14ac:dyDescent="0.25">
      <c r="C902" s="16">
        <v>8.9999999999998899</v>
      </c>
      <c r="D902" s="23">
        <f t="shared" si="28"/>
        <v>404.79035295899632</v>
      </c>
      <c r="E902" s="23">
        <f t="shared" si="29"/>
        <v>0.43689095747585982</v>
      </c>
    </row>
    <row r="903" spans="3:5" x14ac:dyDescent="0.25">
      <c r="C903" s="16">
        <v>9.0099999999998897</v>
      </c>
      <c r="D903" s="23">
        <f t="shared" si="28"/>
        <v>404.79470381754174</v>
      </c>
      <c r="E903" s="23">
        <f t="shared" si="29"/>
        <v>0.43328573056893438</v>
      </c>
    </row>
    <row r="904" spans="3:5" x14ac:dyDescent="0.25">
      <c r="C904" s="16">
        <v>9.0199999999998894</v>
      </c>
      <c r="D904" s="23">
        <f t="shared" si="28"/>
        <v>404.79901877277536</v>
      </c>
      <c r="E904" s="23">
        <f t="shared" si="29"/>
        <v>0.42971025401693852</v>
      </c>
    </row>
    <row r="905" spans="3:5" x14ac:dyDescent="0.25">
      <c r="C905" s="16">
        <v>9.0299999999998892</v>
      </c>
      <c r="D905" s="23">
        <f t="shared" si="28"/>
        <v>404.80329812097142</v>
      </c>
      <c r="E905" s="23">
        <f t="shared" si="29"/>
        <v>0.42616428231975739</v>
      </c>
    </row>
    <row r="906" spans="3:5" x14ac:dyDescent="0.25">
      <c r="C906" s="16">
        <v>9.0399999999998908</v>
      </c>
      <c r="D906" s="23">
        <f t="shared" si="28"/>
        <v>404.80754215595942</v>
      </c>
      <c r="E906" s="23">
        <f t="shared" si="29"/>
        <v>0.42264757200314518</v>
      </c>
    </row>
    <row r="907" spans="3:5" x14ac:dyDescent="0.25">
      <c r="C907" s="16">
        <v>9.0499999999998906</v>
      </c>
      <c r="D907" s="23">
        <f t="shared" si="28"/>
        <v>404.81175116914426</v>
      </c>
      <c r="E907" s="23">
        <f t="shared" si="29"/>
        <v>0.41915988160200707</v>
      </c>
    </row>
    <row r="908" spans="3:5" x14ac:dyDescent="0.25">
      <c r="C908" s="16">
        <v>9.0599999999998904</v>
      </c>
      <c r="D908" s="23">
        <f t="shared" si="28"/>
        <v>404.81592544952605</v>
      </c>
      <c r="E908" s="23">
        <f t="shared" si="29"/>
        <v>0.41570097164381981</v>
      </c>
    </row>
    <row r="909" spans="3:5" x14ac:dyDescent="0.25">
      <c r="C909" s="16">
        <v>9.0699999999998902</v>
      </c>
      <c r="D909" s="23">
        <f t="shared" si="28"/>
        <v>404.82006528372011</v>
      </c>
      <c r="E909" s="23">
        <f t="shared" si="29"/>
        <v>0.41227060463218818</v>
      </c>
    </row>
    <row r="910" spans="3:5" x14ac:dyDescent="0.25">
      <c r="C910" s="16">
        <v>9.0799999999998899</v>
      </c>
      <c r="D910" s="23">
        <f t="shared" si="28"/>
        <v>404.82417095597651</v>
      </c>
      <c r="E910" s="23">
        <f t="shared" si="29"/>
        <v>0.40886854503053921</v>
      </c>
    </row>
    <row r="911" spans="3:5" x14ac:dyDescent="0.25">
      <c r="C911" s="16">
        <v>9.0899999999998897</v>
      </c>
      <c r="D911" s="23">
        <f t="shared" si="28"/>
        <v>404.8282427481999</v>
      </c>
      <c r="E911" s="23">
        <f t="shared" si="29"/>
        <v>0.40549455924594868</v>
      </c>
    </row>
    <row r="912" spans="3:5" x14ac:dyDescent="0.25">
      <c r="C912" s="16">
        <v>9.0999999999998895</v>
      </c>
      <c r="D912" s="23">
        <f t="shared" si="28"/>
        <v>404.83228093996843</v>
      </c>
      <c r="E912" s="23">
        <f t="shared" si="29"/>
        <v>0.40214841561310377</v>
      </c>
    </row>
    <row r="913" spans="3:5" x14ac:dyDescent="0.25">
      <c r="C913" s="16">
        <v>9.1099999999998893</v>
      </c>
      <c r="D913" s="23">
        <f t="shared" si="28"/>
        <v>404.83628580855327</v>
      </c>
      <c r="E913" s="23">
        <f t="shared" si="29"/>
        <v>0.39882988437839423</v>
      </c>
    </row>
    <row r="914" spans="3:5" x14ac:dyDescent="0.25">
      <c r="C914" s="16">
        <v>9.1199999999998909</v>
      </c>
      <c r="D914" s="23">
        <f t="shared" si="28"/>
        <v>404.84025762893759</v>
      </c>
      <c r="E914" s="23">
        <f t="shared" si="29"/>
        <v>0.39553873768413772</v>
      </c>
    </row>
    <row r="915" spans="3:5" x14ac:dyDescent="0.25">
      <c r="C915" s="16">
        <v>9.1299999999998906</v>
      </c>
      <c r="D915" s="23">
        <f t="shared" ref="D915:D978" si="30">IF(C915&lt;=$A$13,$A$5/$A$7*C915+$A$5/$A$7^2*(EXP(-$A$7*C915)-1),$A$19+$A$21*EXP(-$A$9*C915))</f>
        <v>404.84419667383526</v>
      </c>
      <c r="E915" s="23">
        <f t="shared" ref="E915:E978" si="31">IF(C915&lt;=$A$13,$A$5/$A$7-$A$5/$A$7*EXP(-$A$7*C915),-$A$9*$A$21*EXP(-$A$9*C915))</f>
        <v>0.39227474955293684</v>
      </c>
    </row>
    <row r="916" spans="3:5" x14ac:dyDescent="0.25">
      <c r="C916" s="16">
        <v>9.1399999999998904</v>
      </c>
      <c r="D916" s="23">
        <f t="shared" si="30"/>
        <v>404.84810321370992</v>
      </c>
      <c r="E916" s="23">
        <f t="shared" si="31"/>
        <v>0.38903769587215931</v>
      </c>
    </row>
    <row r="917" spans="3:5" x14ac:dyDescent="0.25">
      <c r="C917" s="16">
        <v>9.1499999999998902</v>
      </c>
      <c r="D917" s="23">
        <f t="shared" si="30"/>
        <v>404.85197751679317</v>
      </c>
      <c r="E917" s="23">
        <f t="shared" si="31"/>
        <v>0.38582735437855165</v>
      </c>
    </row>
    <row r="918" spans="3:5" x14ac:dyDescent="0.25">
      <c r="C918" s="16">
        <v>9.15999999999989</v>
      </c>
      <c r="D918" s="23">
        <f t="shared" si="30"/>
        <v>404.85581984910317</v>
      </c>
      <c r="E918" s="23">
        <f t="shared" si="31"/>
        <v>0.38264350464297942</v>
      </c>
    </row>
    <row r="919" spans="3:5" x14ac:dyDescent="0.25">
      <c r="C919" s="16">
        <v>9.1699999999998898</v>
      </c>
      <c r="D919" s="23">
        <f t="shared" si="30"/>
        <v>404.85963047446296</v>
      </c>
      <c r="E919" s="23">
        <f t="shared" si="31"/>
        <v>0.37948592805528975</v>
      </c>
    </row>
    <row r="920" spans="3:5" x14ac:dyDescent="0.25">
      <c r="C920" s="16">
        <v>9.1799999999998896</v>
      </c>
      <c r="D920" s="23">
        <f t="shared" si="30"/>
        <v>404.86340965451853</v>
      </c>
      <c r="E920" s="23">
        <f t="shared" si="31"/>
        <v>0.37635440780930229</v>
      </c>
    </row>
    <row r="921" spans="3:5" x14ac:dyDescent="0.25">
      <c r="C921" s="16">
        <v>9.1899999999998894</v>
      </c>
      <c r="D921" s="23">
        <f t="shared" si="30"/>
        <v>404.86715764875669</v>
      </c>
      <c r="E921" s="23">
        <f t="shared" si="31"/>
        <v>0.37324872888792249</v>
      </c>
    </row>
    <row r="922" spans="3:5" x14ac:dyDescent="0.25">
      <c r="C922" s="16">
        <v>9.1999999999998892</v>
      </c>
      <c r="D922" s="23">
        <f t="shared" si="30"/>
        <v>404.87087471452304</v>
      </c>
      <c r="E922" s="23">
        <f t="shared" si="31"/>
        <v>0.37016867804837911</v>
      </c>
    </row>
    <row r="923" spans="3:5" x14ac:dyDescent="0.25">
      <c r="C923" s="16">
        <v>9.2099999999998907</v>
      </c>
      <c r="D923" s="23">
        <f t="shared" si="30"/>
        <v>404.87456110703948</v>
      </c>
      <c r="E923" s="23">
        <f t="shared" si="31"/>
        <v>0.36711404380757989</v>
      </c>
    </row>
    <row r="924" spans="3:5" x14ac:dyDescent="0.25">
      <c r="C924" s="16">
        <v>9.2199999999998905</v>
      </c>
      <c r="D924" s="23">
        <f t="shared" si="30"/>
        <v>404.87821707942186</v>
      </c>
      <c r="E924" s="23">
        <f t="shared" si="31"/>
        <v>0.36408461642759476</v>
      </c>
    </row>
    <row r="925" spans="3:5" x14ac:dyDescent="0.25">
      <c r="C925" s="16">
        <v>9.2299999999998903</v>
      </c>
      <c r="D925" s="23">
        <f t="shared" si="30"/>
        <v>404.88184288269736</v>
      </c>
      <c r="E925" s="23">
        <f t="shared" si="31"/>
        <v>0.3610801879012504</v>
      </c>
    </row>
    <row r="926" spans="3:5" x14ac:dyDescent="0.25">
      <c r="C926" s="16">
        <v>9.2399999999998901</v>
      </c>
      <c r="D926" s="23">
        <f t="shared" si="30"/>
        <v>404.88543876582156</v>
      </c>
      <c r="E926" s="23">
        <f t="shared" si="31"/>
        <v>0.35810055193785051</v>
      </c>
    </row>
    <row r="927" spans="3:5" x14ac:dyDescent="0.25">
      <c r="C927" s="16">
        <v>9.2499999999998899</v>
      </c>
      <c r="D927" s="23">
        <f t="shared" si="30"/>
        <v>404.88900497569585</v>
      </c>
      <c r="E927" s="23">
        <f t="shared" si="31"/>
        <v>0.35514550394901079</v>
      </c>
    </row>
    <row r="928" spans="3:5" x14ac:dyDescent="0.25">
      <c r="C928" s="16">
        <v>9.2599999999998897</v>
      </c>
      <c r="D928" s="23">
        <f t="shared" si="30"/>
        <v>404.89254175718395</v>
      </c>
      <c r="E928" s="23">
        <f t="shared" si="31"/>
        <v>0.35221484103461226</v>
      </c>
    </row>
    <row r="929" spans="3:5" x14ac:dyDescent="0.25">
      <c r="C929" s="16">
        <v>9.2699999999998894</v>
      </c>
      <c r="D929" s="23">
        <f t="shared" si="30"/>
        <v>404.89604935312917</v>
      </c>
      <c r="E929" s="23">
        <f t="shared" si="31"/>
        <v>0.34930836196886828</v>
      </c>
    </row>
    <row r="930" spans="3:5" x14ac:dyDescent="0.25">
      <c r="C930" s="16">
        <v>9.2799999999998892</v>
      </c>
      <c r="D930" s="23">
        <f t="shared" si="30"/>
        <v>404.89952800437078</v>
      </c>
      <c r="E930" s="23">
        <f t="shared" si="31"/>
        <v>0.34642586718650875</v>
      </c>
    </row>
    <row r="931" spans="3:5" x14ac:dyDescent="0.25">
      <c r="C931" s="16">
        <v>9.2899999999998908</v>
      </c>
      <c r="D931" s="23">
        <f t="shared" si="30"/>
        <v>404.90297794976061</v>
      </c>
      <c r="E931" s="23">
        <f t="shared" si="31"/>
        <v>0.34356715876907706</v>
      </c>
    </row>
    <row r="932" spans="3:5" x14ac:dyDescent="0.25">
      <c r="C932" s="16">
        <v>9.2999999999998906</v>
      </c>
      <c r="D932" s="23">
        <f t="shared" si="30"/>
        <v>404.90639942617958</v>
      </c>
      <c r="E932" s="23">
        <f t="shared" si="31"/>
        <v>0.34073204043134253</v>
      </c>
    </row>
    <row r="933" spans="3:5" x14ac:dyDescent="0.25">
      <c r="C933" s="16">
        <v>9.3099999999998904</v>
      </c>
      <c r="D933" s="23">
        <f t="shared" si="30"/>
        <v>404.90979266855373</v>
      </c>
      <c r="E933" s="23">
        <f t="shared" si="31"/>
        <v>0.33792031750781948</v>
      </c>
    </row>
    <row r="934" spans="3:5" x14ac:dyDescent="0.25">
      <c r="C934" s="16">
        <v>9.3199999999998902</v>
      </c>
      <c r="D934" s="23">
        <f t="shared" si="30"/>
        <v>404.91315790987073</v>
      </c>
      <c r="E934" s="23">
        <f t="shared" si="31"/>
        <v>0.33513179693940448</v>
      </c>
    </row>
    <row r="935" spans="3:5" x14ac:dyDescent="0.25">
      <c r="C935" s="16">
        <v>9.3299999999998899</v>
      </c>
      <c r="D935" s="23">
        <f t="shared" si="30"/>
        <v>404.91649538119532</v>
      </c>
      <c r="E935" s="23">
        <f t="shared" si="31"/>
        <v>0.33236628726011808</v>
      </c>
    </row>
    <row r="936" spans="3:5" x14ac:dyDescent="0.25">
      <c r="C936" s="16">
        <v>9.3399999999998897</v>
      </c>
      <c r="D936" s="23">
        <f t="shared" si="30"/>
        <v>404.91980531168576</v>
      </c>
      <c r="E936" s="23">
        <f t="shared" si="31"/>
        <v>0.32962359858395957</v>
      </c>
    </row>
    <row r="937" spans="3:5" x14ac:dyDescent="0.25">
      <c r="C937" s="16">
        <v>9.3499999999998895</v>
      </c>
      <c r="D937" s="23">
        <f t="shared" si="30"/>
        <v>404.92308792860911</v>
      </c>
      <c r="E937" s="23">
        <f t="shared" si="31"/>
        <v>0.32690354259186882</v>
      </c>
    </row>
    <row r="938" spans="3:5" x14ac:dyDescent="0.25">
      <c r="C938" s="16">
        <v>9.3599999999998893</v>
      </c>
      <c r="D938" s="23">
        <f t="shared" si="30"/>
        <v>404.92634345735718</v>
      </c>
      <c r="E938" s="23">
        <f t="shared" si="31"/>
        <v>0.32420593251879537</v>
      </c>
    </row>
    <row r="939" spans="3:5" x14ac:dyDescent="0.25">
      <c r="C939" s="16">
        <v>9.3699999999998909</v>
      </c>
      <c r="D939" s="23">
        <f t="shared" si="30"/>
        <v>404.92957212146166</v>
      </c>
      <c r="E939" s="23">
        <f t="shared" si="31"/>
        <v>0.32153058314087551</v>
      </c>
    </row>
    <row r="940" spans="3:5" x14ac:dyDescent="0.25">
      <c r="C940" s="16">
        <v>9.3799999999998906</v>
      </c>
      <c r="D940" s="23">
        <f t="shared" si="30"/>
        <v>404.93277414260979</v>
      </c>
      <c r="E940" s="23">
        <f t="shared" si="31"/>
        <v>0.31887731076271475</v>
      </c>
    </row>
    <row r="941" spans="3:5" x14ac:dyDescent="0.25">
      <c r="C941" s="16">
        <v>9.3899999999998798</v>
      </c>
      <c r="D941" s="23">
        <f t="shared" si="30"/>
        <v>404.93594974065945</v>
      </c>
      <c r="E941" s="23">
        <f t="shared" si="31"/>
        <v>0.31624593320477562</v>
      </c>
    </row>
    <row r="942" spans="3:5" x14ac:dyDescent="0.25">
      <c r="C942" s="16">
        <v>9.3999999999998796</v>
      </c>
      <c r="D942" s="23">
        <f t="shared" si="30"/>
        <v>404.93909913365422</v>
      </c>
      <c r="E942" s="23">
        <f t="shared" si="31"/>
        <v>0.31363626979085935</v>
      </c>
    </row>
    <row r="943" spans="3:5" x14ac:dyDescent="0.25">
      <c r="C943" s="16">
        <v>9.4099999999998793</v>
      </c>
      <c r="D943" s="23">
        <f t="shared" si="30"/>
        <v>404.94222253783829</v>
      </c>
      <c r="E943" s="23">
        <f t="shared" si="31"/>
        <v>0.31104814133571657</v>
      </c>
    </row>
    <row r="944" spans="3:5" x14ac:dyDescent="0.25">
      <c r="C944" s="16">
        <v>9.4199999999998791</v>
      </c>
      <c r="D944" s="23">
        <f t="shared" si="30"/>
        <v>404.94532016767158</v>
      </c>
      <c r="E944" s="23">
        <f t="shared" si="31"/>
        <v>0.30848137013273369</v>
      </c>
    </row>
    <row r="945" spans="3:5" x14ac:dyDescent="0.25">
      <c r="C945" s="16">
        <v>9.4299999999998807</v>
      </c>
      <c r="D945" s="23">
        <f t="shared" si="30"/>
        <v>404.94839223584421</v>
      </c>
      <c r="E945" s="23">
        <f t="shared" si="31"/>
        <v>0.30593577994173177</v>
      </c>
    </row>
    <row r="946" spans="3:5" x14ac:dyDescent="0.25">
      <c r="C946" s="16">
        <v>9.4399999999998805</v>
      </c>
      <c r="D946" s="23">
        <f t="shared" si="30"/>
        <v>404.95143895329102</v>
      </c>
      <c r="E946" s="23">
        <f t="shared" si="31"/>
        <v>0.30341119597686889</v>
      </c>
    </row>
    <row r="947" spans="3:5" x14ac:dyDescent="0.25">
      <c r="C947" s="16">
        <v>9.4499999999998803</v>
      </c>
      <c r="D947" s="23">
        <f t="shared" si="30"/>
        <v>404.95446052920653</v>
      </c>
      <c r="E947" s="23">
        <f t="shared" si="31"/>
        <v>0.30090744489463533</v>
      </c>
    </row>
    <row r="948" spans="3:5" x14ac:dyDescent="0.25">
      <c r="C948" s="16">
        <v>9.4599999999998801</v>
      </c>
      <c r="D948" s="23">
        <f t="shared" si="30"/>
        <v>404.95745717105865</v>
      </c>
      <c r="E948" s="23">
        <f t="shared" si="31"/>
        <v>0.29842435478195373</v>
      </c>
    </row>
    <row r="949" spans="3:5" x14ac:dyDescent="0.25">
      <c r="C949" s="16">
        <v>9.4699999999998798</v>
      </c>
      <c r="D949" s="23">
        <f t="shared" si="30"/>
        <v>404.96042908460356</v>
      </c>
      <c r="E949" s="23">
        <f t="shared" si="31"/>
        <v>0.29596175514437406</v>
      </c>
    </row>
    <row r="950" spans="3:5" x14ac:dyDescent="0.25">
      <c r="C950" s="16">
        <v>9.4799999999998796</v>
      </c>
      <c r="D950" s="23">
        <f t="shared" si="30"/>
        <v>404.96337647389936</v>
      </c>
      <c r="E950" s="23">
        <f t="shared" si="31"/>
        <v>0.29351947689436858</v>
      </c>
    </row>
    <row r="951" spans="3:5" x14ac:dyDescent="0.25">
      <c r="C951" s="16">
        <v>9.4899999999998794</v>
      </c>
      <c r="D951" s="23">
        <f t="shared" si="30"/>
        <v>404.96629954132027</v>
      </c>
      <c r="E951" s="23">
        <f t="shared" si="31"/>
        <v>0.29109735233971995</v>
      </c>
    </row>
    <row r="952" spans="3:5" x14ac:dyDescent="0.25">
      <c r="C952" s="16">
        <v>9.4999999999998792</v>
      </c>
      <c r="D952" s="23">
        <f t="shared" si="30"/>
        <v>404.96919848757062</v>
      </c>
      <c r="E952" s="23">
        <f t="shared" si="31"/>
        <v>0.28869521517200825</v>
      </c>
    </row>
    <row r="953" spans="3:5" x14ac:dyDescent="0.25">
      <c r="C953" s="16">
        <v>9.5099999999998808</v>
      </c>
      <c r="D953" s="23">
        <f t="shared" si="30"/>
        <v>404.9720735116984</v>
      </c>
      <c r="E953" s="23">
        <f t="shared" si="31"/>
        <v>0.28631290045519137</v>
      </c>
    </row>
    <row r="954" spans="3:5" x14ac:dyDescent="0.25">
      <c r="C954" s="16">
        <v>9.5199999999998806</v>
      </c>
      <c r="D954" s="23">
        <f t="shared" si="30"/>
        <v>404.97492481110919</v>
      </c>
      <c r="E954" s="23">
        <f t="shared" si="31"/>
        <v>0.28395024461428175</v>
      </c>
    </row>
    <row r="955" spans="3:5" x14ac:dyDescent="0.25">
      <c r="C955" s="16">
        <v>9.5299999999998803</v>
      </c>
      <c r="D955" s="23">
        <f t="shared" si="30"/>
        <v>404.97775258157941</v>
      </c>
      <c r="E955" s="23">
        <f t="shared" si="31"/>
        <v>0.28160708542411211</v>
      </c>
    </row>
    <row r="956" spans="3:5" x14ac:dyDescent="0.25">
      <c r="C956" s="16">
        <v>9.5399999999998801</v>
      </c>
      <c r="D956" s="23">
        <f t="shared" si="30"/>
        <v>404.98055701727003</v>
      </c>
      <c r="E956" s="23">
        <f t="shared" si="31"/>
        <v>0.27928326199819936</v>
      </c>
    </row>
    <row r="957" spans="3:5" x14ac:dyDescent="0.25">
      <c r="C957" s="16">
        <v>9.5499999999998799</v>
      </c>
      <c r="D957" s="23">
        <f t="shared" si="30"/>
        <v>404.9833383107399</v>
      </c>
      <c r="E957" s="23">
        <f t="shared" si="31"/>
        <v>0.27697861477769603</v>
      </c>
    </row>
    <row r="958" spans="3:5" x14ac:dyDescent="0.25">
      <c r="C958" s="16">
        <v>9.5599999999998797</v>
      </c>
      <c r="D958" s="23">
        <f t="shared" si="30"/>
        <v>404.98609665295868</v>
      </c>
      <c r="E958" s="23">
        <f t="shared" si="31"/>
        <v>0.27469298552043525</v>
      </c>
    </row>
    <row r="959" spans="3:5" x14ac:dyDescent="0.25">
      <c r="C959" s="16">
        <v>9.5699999999998795</v>
      </c>
      <c r="D959" s="23">
        <f t="shared" si="30"/>
        <v>404.98883223332024</v>
      </c>
      <c r="E959" s="23">
        <f t="shared" si="31"/>
        <v>0.27242621729006583</v>
      </c>
    </row>
    <row r="960" spans="3:5" x14ac:dyDescent="0.25">
      <c r="C960" s="16">
        <v>9.5799999999998793</v>
      </c>
      <c r="D960" s="23">
        <f t="shared" si="30"/>
        <v>404.99154523965564</v>
      </c>
      <c r="E960" s="23">
        <f t="shared" si="31"/>
        <v>0.27017815444527599</v>
      </c>
    </row>
    <row r="961" spans="3:5" x14ac:dyDescent="0.25">
      <c r="C961" s="16">
        <v>9.5899999999998808</v>
      </c>
      <c r="D961" s="23">
        <f t="shared" si="30"/>
        <v>404.99423585824576</v>
      </c>
      <c r="E961" s="23">
        <f t="shared" si="31"/>
        <v>0.26794864262910711</v>
      </c>
    </row>
    <row r="962" spans="3:5" x14ac:dyDescent="0.25">
      <c r="C962" s="16">
        <v>9.5999999999998806</v>
      </c>
      <c r="D962" s="23">
        <f t="shared" si="30"/>
        <v>404.99690427383456</v>
      </c>
      <c r="E962" s="23">
        <f t="shared" si="31"/>
        <v>0.26573752875835599</v>
      </c>
    </row>
    <row r="963" spans="3:5" x14ac:dyDescent="0.25">
      <c r="C963" s="16">
        <v>9.6099999999998804</v>
      </c>
      <c r="D963" s="23">
        <f t="shared" si="30"/>
        <v>404.99955066964122</v>
      </c>
      <c r="E963" s="23">
        <f t="shared" si="31"/>
        <v>0.26354466101306184</v>
      </c>
    </row>
    <row r="964" spans="3:5" x14ac:dyDescent="0.25">
      <c r="C964" s="16">
        <v>9.6199999999998802</v>
      </c>
      <c r="D964" s="23">
        <f t="shared" si="30"/>
        <v>405.00217522737319</v>
      </c>
      <c r="E964" s="23">
        <f t="shared" si="31"/>
        <v>0.26136988882608353</v>
      </c>
    </row>
    <row r="965" spans="3:5" x14ac:dyDescent="0.25">
      <c r="C965" s="16">
        <v>9.62999999999988</v>
      </c>
      <c r="D965" s="23">
        <f t="shared" si="30"/>
        <v>405.00477812723835</v>
      </c>
      <c r="E965" s="23">
        <f t="shared" si="31"/>
        <v>0.25921306287276069</v>
      </c>
    </row>
    <row r="966" spans="3:5" x14ac:dyDescent="0.25">
      <c r="C966" s="16">
        <v>9.6399999999998798</v>
      </c>
      <c r="D966" s="23">
        <f t="shared" si="30"/>
        <v>405.00735954795766</v>
      </c>
      <c r="E966" s="23">
        <f t="shared" si="31"/>
        <v>0.25707403506066168</v>
      </c>
    </row>
    <row r="967" spans="3:5" x14ac:dyDescent="0.25">
      <c r="C967" s="16">
        <v>9.6499999999998796</v>
      </c>
      <c r="D967" s="23">
        <f t="shared" si="30"/>
        <v>405.00991966677702</v>
      </c>
      <c r="E967" s="23">
        <f t="shared" si="31"/>
        <v>0.25495265851941384</v>
      </c>
    </row>
    <row r="968" spans="3:5" x14ac:dyDescent="0.25">
      <c r="C968" s="16">
        <v>9.6599999999998793</v>
      </c>
      <c r="D968" s="23">
        <f t="shared" si="30"/>
        <v>405.01245865947993</v>
      </c>
      <c r="E968" s="23">
        <f t="shared" si="31"/>
        <v>0.25284878759061985</v>
      </c>
    </row>
    <row r="969" spans="3:5" x14ac:dyDescent="0.25">
      <c r="C969" s="16">
        <v>9.6699999999998791</v>
      </c>
      <c r="D969" s="23">
        <f t="shared" si="30"/>
        <v>405.01497670039925</v>
      </c>
      <c r="E969" s="23">
        <f t="shared" si="31"/>
        <v>0.25076227781785704</v>
      </c>
    </row>
    <row r="970" spans="3:5" x14ac:dyDescent="0.25">
      <c r="C970" s="16">
        <v>9.6799999999998807</v>
      </c>
      <c r="D970" s="23">
        <f t="shared" si="30"/>
        <v>405.01747396242916</v>
      </c>
      <c r="E970" s="23">
        <f t="shared" si="31"/>
        <v>0.24869298593675626</v>
      </c>
    </row>
    <row r="971" spans="3:5" x14ac:dyDescent="0.25">
      <c r="C971" s="16">
        <v>9.6899999999998805</v>
      </c>
      <c r="D971" s="23">
        <f t="shared" si="30"/>
        <v>405.01995061703718</v>
      </c>
      <c r="E971" s="23">
        <f t="shared" si="31"/>
        <v>0.24664076986516989</v>
      </c>
    </row>
    <row r="972" spans="3:5" x14ac:dyDescent="0.25">
      <c r="C972" s="16">
        <v>9.6999999999998803</v>
      </c>
      <c r="D972" s="23">
        <f t="shared" si="30"/>
        <v>405.02240683427596</v>
      </c>
      <c r="E972" s="23">
        <f t="shared" si="31"/>
        <v>0.24460548869340992</v>
      </c>
    </row>
    <row r="973" spans="3:5" x14ac:dyDescent="0.25">
      <c r="C973" s="16">
        <v>9.7099999999998801</v>
      </c>
      <c r="D973" s="23">
        <f t="shared" si="30"/>
        <v>405.02484278279479</v>
      </c>
      <c r="E973" s="23">
        <f t="shared" si="31"/>
        <v>0.24258700267457819</v>
      </c>
    </row>
    <row r="974" spans="3:5" x14ac:dyDescent="0.25">
      <c r="C974" s="16">
        <v>9.7199999999998798</v>
      </c>
      <c r="D974" s="23">
        <f t="shared" si="30"/>
        <v>405.02725862985119</v>
      </c>
      <c r="E974" s="23">
        <f t="shared" si="31"/>
        <v>0.24058517321496714</v>
      </c>
    </row>
    <row r="975" spans="3:5" x14ac:dyDescent="0.25">
      <c r="C975" s="16">
        <v>9.7299999999998796</v>
      </c>
      <c r="D975" s="23">
        <f t="shared" si="30"/>
        <v>405.02965454132266</v>
      </c>
      <c r="E975" s="23">
        <f t="shared" si="31"/>
        <v>0.23859986286454649</v>
      </c>
    </row>
    <row r="976" spans="3:5" x14ac:dyDescent="0.25">
      <c r="C976" s="16">
        <v>9.7399999999998794</v>
      </c>
      <c r="D976" s="23">
        <f t="shared" si="30"/>
        <v>405.03203068171769</v>
      </c>
      <c r="E976" s="23">
        <f t="shared" si="31"/>
        <v>0.2366309353075246</v>
      </c>
    </row>
    <row r="977" spans="3:5" x14ac:dyDescent="0.25">
      <c r="C977" s="16">
        <v>9.7499999999998792</v>
      </c>
      <c r="D977" s="23">
        <f t="shared" si="30"/>
        <v>405.03438721418735</v>
      </c>
      <c r="E977" s="23">
        <f t="shared" si="31"/>
        <v>0.23467825535298736</v>
      </c>
    </row>
    <row r="978" spans="3:5" x14ac:dyDescent="0.25">
      <c r="C978" s="16">
        <v>9.7599999999998808</v>
      </c>
      <c r="D978" s="23">
        <f t="shared" si="30"/>
        <v>405.03672430053638</v>
      </c>
      <c r="E978" s="23">
        <f t="shared" si="31"/>
        <v>0.23274168892561803</v>
      </c>
    </row>
    <row r="979" spans="3:5" x14ac:dyDescent="0.25">
      <c r="C979" s="16">
        <v>9.7699999999998806</v>
      </c>
      <c r="D979" s="23">
        <f t="shared" ref="D979:D1002" si="32">IF(C979&lt;=$A$13,$A$5/$A$7*C979+$A$5/$A$7^2*(EXP(-$A$7*C979)-1),$A$19+$A$21*EXP(-$A$9*C979))</f>
        <v>405.03904210123426</v>
      </c>
      <c r="E979" s="23">
        <f t="shared" ref="E979:E1002" si="33">IF(C979&lt;=$A$13,$A$5/$A$7-$A$5/$A$7*EXP(-$A$7*C979),-$A$9*$A$21*EXP(-$A$9*C979))</f>
        <v>0.2308211030564899</v>
      </c>
    </row>
    <row r="980" spans="3:5" x14ac:dyDescent="0.25">
      <c r="C980" s="16">
        <v>9.7799999999998803</v>
      </c>
      <c r="D980" s="23">
        <f t="shared" si="32"/>
        <v>405.04134077542636</v>
      </c>
      <c r="E980" s="23">
        <f t="shared" si="33"/>
        <v>0.22891636587393668</v>
      </c>
    </row>
    <row r="981" spans="3:5" x14ac:dyDescent="0.25">
      <c r="C981" s="16">
        <v>9.7899999999998801</v>
      </c>
      <c r="D981" s="23">
        <f t="shared" si="32"/>
        <v>405.04362048094464</v>
      </c>
      <c r="E981" s="23">
        <f t="shared" si="33"/>
        <v>0.22702734659449825</v>
      </c>
    </row>
    <row r="982" spans="3:5" x14ac:dyDescent="0.25">
      <c r="C982" s="16">
        <v>9.7999999999998799</v>
      </c>
      <c r="D982" s="23">
        <f t="shared" si="32"/>
        <v>405.04588137431875</v>
      </c>
      <c r="E982" s="23">
        <f t="shared" si="33"/>
        <v>0.22515391551393923</v>
      </c>
    </row>
    <row r="983" spans="3:5" x14ac:dyDescent="0.25">
      <c r="C983" s="16">
        <v>9.8099999999998797</v>
      </c>
      <c r="D983" s="23">
        <f t="shared" si="32"/>
        <v>405.04812361078666</v>
      </c>
      <c r="E983" s="23">
        <f t="shared" si="33"/>
        <v>0.22329594399834607</v>
      </c>
    </row>
    <row r="984" spans="3:5" x14ac:dyDescent="0.25">
      <c r="C984" s="16">
        <v>9.8199999999998795</v>
      </c>
      <c r="D984" s="23">
        <f t="shared" si="32"/>
        <v>405.05034734430529</v>
      </c>
      <c r="E984" s="23">
        <f t="shared" si="33"/>
        <v>0.22145330447529135</v>
      </c>
    </row>
    <row r="985" spans="3:5" x14ac:dyDescent="0.25">
      <c r="C985" s="16">
        <v>9.8299999999998793</v>
      </c>
      <c r="D985" s="23">
        <f t="shared" si="32"/>
        <v>405.05255272756096</v>
      </c>
      <c r="E985" s="23">
        <f t="shared" si="33"/>
        <v>0.21962587042507742</v>
      </c>
    </row>
    <row r="986" spans="3:5" x14ac:dyDescent="0.25">
      <c r="C986" s="16">
        <v>9.8399999999998808</v>
      </c>
      <c r="D986" s="23">
        <f t="shared" si="32"/>
        <v>405.05473991198033</v>
      </c>
      <c r="E986" s="23">
        <f t="shared" si="33"/>
        <v>0.21781351637204754</v>
      </c>
    </row>
    <row r="987" spans="3:5" x14ac:dyDescent="0.25">
      <c r="C987" s="16">
        <v>9.8499999999998806</v>
      </c>
      <c r="D987" s="23">
        <f t="shared" si="32"/>
        <v>405.05690904774019</v>
      </c>
      <c r="E987" s="23">
        <f t="shared" si="33"/>
        <v>0.21601611787597078</v>
      </c>
    </row>
    <row r="988" spans="3:5" x14ac:dyDescent="0.25">
      <c r="C988" s="16">
        <v>9.8599999999998698</v>
      </c>
      <c r="D988" s="23">
        <f t="shared" si="32"/>
        <v>405.05906028377819</v>
      </c>
      <c r="E988" s="23">
        <f t="shared" si="33"/>
        <v>0.21423355152350029</v>
      </c>
    </row>
    <row r="989" spans="3:5" x14ac:dyDescent="0.25">
      <c r="C989" s="16">
        <v>9.8699999999998695</v>
      </c>
      <c r="D989" s="23">
        <f t="shared" si="32"/>
        <v>405.06119376780299</v>
      </c>
      <c r="E989" s="23">
        <f t="shared" si="33"/>
        <v>0.21246569491968972</v>
      </c>
    </row>
    <row r="990" spans="3:5" x14ac:dyDescent="0.25">
      <c r="C990" s="16">
        <v>9.8799999999998693</v>
      </c>
      <c r="D990" s="23">
        <f t="shared" si="32"/>
        <v>405.06330964630433</v>
      </c>
      <c r="E990" s="23">
        <f t="shared" si="33"/>
        <v>0.2107124266796038</v>
      </c>
    </row>
    <row r="991" spans="3:5" x14ac:dyDescent="0.25">
      <c r="C991" s="16">
        <v>9.8899999999998691</v>
      </c>
      <c r="D991" s="23">
        <f t="shared" si="32"/>
        <v>405.06540806456309</v>
      </c>
      <c r="E991" s="23">
        <f t="shared" si="33"/>
        <v>0.20897362641997438</v>
      </c>
    </row>
    <row r="992" spans="3:5" x14ac:dyDescent="0.25">
      <c r="C992" s="16">
        <v>9.8999999999998707</v>
      </c>
      <c r="D992" s="23">
        <f t="shared" si="32"/>
        <v>405.06748916666129</v>
      </c>
      <c r="E992" s="23">
        <f t="shared" si="33"/>
        <v>0.20724917475093538</v>
      </c>
    </row>
    <row r="993" spans="3:5" x14ac:dyDescent="0.25">
      <c r="C993" s="16">
        <v>9.9099999999998705</v>
      </c>
      <c r="D993" s="23">
        <f t="shared" si="32"/>
        <v>405.06955309549198</v>
      </c>
      <c r="E993" s="23">
        <f t="shared" si="33"/>
        <v>0.20553895326782909</v>
      </c>
    </row>
    <row r="994" spans="3:5" x14ac:dyDescent="0.25">
      <c r="C994" s="16">
        <v>9.9199999999998703</v>
      </c>
      <c r="D994" s="23">
        <f t="shared" si="32"/>
        <v>405.07159999276905</v>
      </c>
      <c r="E994" s="23">
        <f t="shared" si="33"/>
        <v>0.20384284454307142</v>
      </c>
    </row>
    <row r="995" spans="3:5" x14ac:dyDescent="0.25">
      <c r="C995" s="16">
        <v>9.92999999999987</v>
      </c>
      <c r="D995" s="23">
        <f t="shared" si="32"/>
        <v>405.07362999903705</v>
      </c>
      <c r="E995" s="23">
        <f t="shared" si="33"/>
        <v>0.20216073211809274</v>
      </c>
    </row>
    <row r="996" spans="3:5" x14ac:dyDescent="0.25">
      <c r="C996" s="16">
        <v>9.9399999999998698</v>
      </c>
      <c r="D996" s="23">
        <f t="shared" si="32"/>
        <v>405.07564325368065</v>
      </c>
      <c r="E996" s="23">
        <f t="shared" si="33"/>
        <v>0.20049250049534034</v>
      </c>
    </row>
    <row r="997" spans="3:5" x14ac:dyDescent="0.25">
      <c r="C997" s="16">
        <v>9.9499999999998696</v>
      </c>
      <c r="D997" s="23">
        <f t="shared" si="32"/>
        <v>405.07763989493435</v>
      </c>
      <c r="E997" s="23">
        <f t="shared" si="33"/>
        <v>0.19883803513034687</v>
      </c>
    </row>
    <row r="998" spans="3:5" x14ac:dyDescent="0.25">
      <c r="C998" s="16">
        <v>9.9599999999998694</v>
      </c>
      <c r="D998" s="23">
        <f t="shared" si="32"/>
        <v>405.07962005989202</v>
      </c>
      <c r="E998" s="23">
        <f t="shared" si="33"/>
        <v>0.1971972224238682</v>
      </c>
    </row>
    <row r="999" spans="3:5" x14ac:dyDescent="0.25">
      <c r="C999" s="16">
        <v>9.9699999999998692</v>
      </c>
      <c r="D999" s="23">
        <f t="shared" si="32"/>
        <v>405.08158388451608</v>
      </c>
      <c r="E999" s="23">
        <f t="shared" si="33"/>
        <v>0.19556994971408032</v>
      </c>
    </row>
    <row r="1000" spans="3:5" x14ac:dyDescent="0.25">
      <c r="C1000" s="16">
        <v>9.9799999999998708</v>
      </c>
      <c r="D1000" s="23">
        <f t="shared" si="32"/>
        <v>405.08353150364707</v>
      </c>
      <c r="E1000" s="23">
        <f t="shared" si="33"/>
        <v>0.19395610526884641</v>
      </c>
    </row>
    <row r="1001" spans="3:5" x14ac:dyDescent="0.25">
      <c r="C1001" s="16">
        <v>9.9899999999998705</v>
      </c>
      <c r="D1001" s="23">
        <f t="shared" si="32"/>
        <v>405.08546305101288</v>
      </c>
      <c r="E1001" s="23">
        <f t="shared" si="33"/>
        <v>0.19235557827804364</v>
      </c>
    </row>
    <row r="1002" spans="3:5" x14ac:dyDescent="0.25">
      <c r="C1002" s="16">
        <v>9.9999999999998703</v>
      </c>
      <c r="D1002" s="23">
        <f t="shared" si="32"/>
        <v>405.08737865923774</v>
      </c>
      <c r="E1002" s="23">
        <f t="shared" si="33"/>
        <v>0.19076825884595494</v>
      </c>
    </row>
    <row r="1003" spans="3:5" x14ac:dyDescent="0.25">
      <c r="D1003" s="23"/>
      <c r="E1003" s="23"/>
    </row>
    <row r="1004" spans="3:5" x14ac:dyDescent="0.25">
      <c r="D1004" s="23"/>
      <c r="E1004" s="23"/>
    </row>
    <row r="1005" spans="3:5" x14ac:dyDescent="0.25">
      <c r="D1005" s="23"/>
      <c r="E1005" s="23"/>
    </row>
    <row r="1006" spans="3:5" x14ac:dyDescent="0.25">
      <c r="D1006" s="23"/>
      <c r="E1006" s="23"/>
    </row>
    <row r="1007" spans="3:5" x14ac:dyDescent="0.25">
      <c r="D1007" s="23"/>
      <c r="E1007" s="23"/>
    </row>
    <row r="1008" spans="3:5" x14ac:dyDescent="0.25">
      <c r="D1008" s="23"/>
      <c r="E1008" s="23"/>
    </row>
    <row r="1009" spans="4:5" x14ac:dyDescent="0.25">
      <c r="D1009" s="23"/>
      <c r="E1009" s="23"/>
    </row>
    <row r="1010" spans="4:5" x14ac:dyDescent="0.25">
      <c r="D1010" s="23"/>
      <c r="E1010" s="23"/>
    </row>
    <row r="1011" spans="4:5" x14ac:dyDescent="0.25">
      <c r="D1011" s="23"/>
      <c r="E1011" s="23"/>
    </row>
    <row r="1012" spans="4:5" x14ac:dyDescent="0.25">
      <c r="D1012" s="23"/>
      <c r="E1012" s="23"/>
    </row>
    <row r="1013" spans="4:5" x14ac:dyDescent="0.25">
      <c r="D1013" s="23"/>
      <c r="E1013" s="23"/>
    </row>
    <row r="1014" spans="4:5" x14ac:dyDescent="0.25">
      <c r="D1014" s="23"/>
      <c r="E1014" s="23"/>
    </row>
    <row r="1015" spans="4:5" x14ac:dyDescent="0.25">
      <c r="D1015" s="23"/>
      <c r="E1015" s="23"/>
    </row>
    <row r="1016" spans="4:5" x14ac:dyDescent="0.25">
      <c r="D1016" s="23"/>
      <c r="E1016" s="23"/>
    </row>
    <row r="1017" spans="4:5" x14ac:dyDescent="0.25">
      <c r="D1017" s="23"/>
      <c r="E1017" s="23"/>
    </row>
  </sheetData>
  <mergeCells count="1">
    <mergeCell ref="F16:G16"/>
  </mergeCells>
  <pageMargins left="0.7" right="0.7" top="0.75" bottom="0.75" header="0.3" footer="0.3"/>
  <drawing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1017"/>
  <sheetViews>
    <sheetView tabSelected="1" zoomScale="130" zoomScaleNormal="130" workbookViewId="0">
      <selection activeCell="C9" sqref="C9"/>
    </sheetView>
  </sheetViews>
  <sheetFormatPr defaultColWidth="11" defaultRowHeight="15.75" x14ac:dyDescent="0.25"/>
  <cols>
    <col min="2" max="2" width="4.125" customWidth="1"/>
    <col min="3" max="4" width="10.875" style="16"/>
    <col min="5" max="5" width="10.625" style="16" customWidth="1"/>
    <col min="7" max="7" width="12.125" bestFit="1" customWidth="1"/>
  </cols>
  <sheetData>
    <row r="1" spans="1:7" x14ac:dyDescent="0.25">
      <c r="C1" s="16" t="s">
        <v>10</v>
      </c>
      <c r="D1" s="16" t="s">
        <v>11</v>
      </c>
      <c r="E1" s="16" t="s">
        <v>12</v>
      </c>
    </row>
    <row r="2" spans="1:7" x14ac:dyDescent="0.25">
      <c r="A2" t="s">
        <v>3</v>
      </c>
      <c r="C2" s="16">
        <v>0</v>
      </c>
      <c r="D2" s="23">
        <f>IF(C2&lt;=$A$13,$A$5/$A$7*C2+$A$5/$A$7^2*(EXP(-$A$7*C2)-1),$A$19+$A$21*EXP(-$A$9*C2))</f>
        <v>0</v>
      </c>
      <c r="E2" s="23">
        <f>IF(C2&lt;=$A$13,$A$5/$A$7-$A$5/$A$7*EXP(-$A$7*C2),-$A$9*$A$21*EXP(-$A$9*C2))</f>
        <v>0</v>
      </c>
    </row>
    <row r="3" spans="1:7" x14ac:dyDescent="0.25">
      <c r="C3" s="16">
        <v>0.01</v>
      </c>
      <c r="D3" s="23">
        <f t="shared" ref="D3:D66" si="0">IF(C3&lt;=$A$13,$A$5/$A$7*C3+$A$5/$A$7^2*(EXP(-$A$7*C3)-1),$A$19+$A$21*EXP(-$A$9*C3))</f>
        <v>5.4317473988247933E-3</v>
      </c>
      <c r="E3" s="23">
        <f t="shared" ref="E3:E66" si="1">IF(C3&lt;=$A$13,$A$5/$A$7-$A$5/$A$7*EXP(-$A$7*C3),-$A$9*$A$21*EXP(-$A$9*C3))</f>
        <v>1.0843237012849016</v>
      </c>
    </row>
    <row r="4" spans="1:7" x14ac:dyDescent="0.25">
      <c r="A4" s="17" t="s">
        <v>21</v>
      </c>
      <c r="C4" s="16">
        <v>0.02</v>
      </c>
      <c r="D4" s="23">
        <f t="shared" si="0"/>
        <v>2.1646184773426835E-2</v>
      </c>
      <c r="E4" s="23">
        <f t="shared" si="1"/>
        <v>2.156560576263729</v>
      </c>
    </row>
    <row r="5" spans="1:7" x14ac:dyDescent="0.25">
      <c r="A5" s="18">
        <f>Model!A5*Prediction!A11/Model!A11</f>
        <v>109.04124034079854</v>
      </c>
      <c r="C5" s="16">
        <v>0.03</v>
      </c>
      <c r="D5" s="23">
        <f t="shared" si="0"/>
        <v>4.8523118771292673E-2</v>
      </c>
      <c r="E5" s="23">
        <f t="shared" si="1"/>
        <v>3.2168453553403253</v>
      </c>
    </row>
    <row r="6" spans="1:7" x14ac:dyDescent="0.25">
      <c r="A6" s="17" t="s">
        <v>4</v>
      </c>
      <c r="C6" s="16">
        <v>0.04</v>
      </c>
      <c r="D6" s="23">
        <f t="shared" si="0"/>
        <v>8.5943695820832833E-2</v>
      </c>
      <c r="E6" s="23">
        <f t="shared" si="1"/>
        <v>4.2653112670948303</v>
      </c>
    </row>
    <row r="7" spans="1:7" x14ac:dyDescent="0.25">
      <c r="A7" s="18">
        <f>Model!A7</f>
        <v>1.1209472156974383</v>
      </c>
      <c r="C7" s="16">
        <v>0.05</v>
      </c>
      <c r="D7" s="23">
        <f t="shared" si="0"/>
        <v>0.13379038719694147</v>
      </c>
      <c r="E7" s="23">
        <f t="shared" si="1"/>
        <v>5.3020900550244363</v>
      </c>
    </row>
    <row r="8" spans="1:7" x14ac:dyDescent="0.25">
      <c r="A8" s="17" t="s">
        <v>5</v>
      </c>
      <c r="C8" s="16">
        <v>0.06</v>
      </c>
      <c r="D8" s="23">
        <f t="shared" si="0"/>
        <v>0.19194697425314278</v>
      </c>
      <c r="E8" s="23">
        <f t="shared" si="1"/>
        <v>6.3273119940973004</v>
      </c>
    </row>
    <row r="9" spans="1:7" x14ac:dyDescent="0.25">
      <c r="A9" s="18">
        <f>Model!A9</f>
        <v>0.8286242518067356</v>
      </c>
      <c r="C9" s="16">
        <v>7.0000000000000007E-2</v>
      </c>
      <c r="D9" s="23">
        <f t="shared" si="0"/>
        <v>0.2602985338182835</v>
      </c>
      <c r="E9" s="23">
        <f t="shared" si="1"/>
        <v>7.34110590712217</v>
      </c>
    </row>
    <row r="10" spans="1:7" x14ac:dyDescent="0.25">
      <c r="A10" s="17" t="s">
        <v>22</v>
      </c>
      <c r="C10" s="16">
        <v>0.08</v>
      </c>
      <c r="D10" s="23">
        <f t="shared" si="0"/>
        <v>0.33873142375599397</v>
      </c>
      <c r="E10" s="23">
        <f t="shared" si="1"/>
        <v>8.3435991809353709</v>
      </c>
    </row>
    <row r="11" spans="1:7" x14ac:dyDescent="0.25">
      <c r="A11" s="28">
        <v>102.5</v>
      </c>
      <c r="C11" s="16">
        <v>0.09</v>
      </c>
      <c r="D11" s="23">
        <f t="shared" si="0"/>
        <v>0.42713326868519808</v>
      </c>
      <c r="E11" s="23">
        <f t="shared" si="1"/>
        <v>9.3349177824074445</v>
      </c>
    </row>
    <row r="12" spans="1:7" x14ac:dyDescent="0.25">
      <c r="A12" s="17" t="s">
        <v>23</v>
      </c>
      <c r="C12" s="16">
        <v>0.1</v>
      </c>
      <c r="D12" s="23">
        <f t="shared" si="0"/>
        <v>0.52539294585971597</v>
      </c>
      <c r="E12" s="23">
        <f t="shared" si="1"/>
        <v>10.315186274271326</v>
      </c>
    </row>
    <row r="13" spans="1:7" x14ac:dyDescent="0.25">
      <c r="A13" s="24">
        <v>1.81</v>
      </c>
      <c r="C13" s="16">
        <v>0.11</v>
      </c>
      <c r="D13" s="23">
        <f t="shared" si="0"/>
        <v>0.63340057120530346</v>
      </c>
      <c r="E13" s="23">
        <f t="shared" si="1"/>
        <v>11.284527830774095</v>
      </c>
    </row>
    <row r="14" spans="1:7" x14ac:dyDescent="0.25">
      <c r="A14" s="17" t="s">
        <v>24</v>
      </c>
      <c r="C14" s="16">
        <v>0.12</v>
      </c>
      <c r="D14" s="23">
        <f t="shared" si="0"/>
        <v>0.75104748551231459</v>
      </c>
      <c r="E14" s="23">
        <f t="shared" si="1"/>
        <v>12.24306425315423</v>
      </c>
    </row>
    <row r="15" spans="1:7" x14ac:dyDescent="0.25">
      <c r="A15" s="22">
        <f>VLOOKUP(A13,C1:D402,2)</f>
        <v>100.69906060988485</v>
      </c>
      <c r="C15" s="16">
        <v>0.13</v>
      </c>
      <c r="D15" s="23">
        <f t="shared" si="0"/>
        <v>0.8782262407822703</v>
      </c>
      <c r="E15" s="23">
        <f t="shared" si="1"/>
        <v>13.1909159849465</v>
      </c>
    </row>
    <row r="16" spans="1:7" x14ac:dyDescent="0.25">
      <c r="A16" s="17" t="s">
        <v>25</v>
      </c>
      <c r="C16" s="16">
        <v>0.14000000000000001</v>
      </c>
      <c r="D16" s="23">
        <f t="shared" si="0"/>
        <v>1.0148305867266743</v>
      </c>
      <c r="E16" s="23">
        <f t="shared" si="1"/>
        <v>14.128202127115941</v>
      </c>
      <c r="F16" s="30" t="s">
        <v>15</v>
      </c>
      <c r="G16" s="30"/>
    </row>
    <row r="17" spans="1:7" x14ac:dyDescent="0.25">
      <c r="A17" s="22">
        <f>VLOOKUP(A13,C1:E402,3)</f>
        <v>84.486313402847344</v>
      </c>
      <c r="C17" s="16">
        <v>0.15</v>
      </c>
      <c r="D17" s="23">
        <f t="shared" si="0"/>
        <v>1.1607554574162524</v>
      </c>
      <c r="E17" s="23">
        <f t="shared" si="1"/>
        <v>15.055040453023423</v>
      </c>
      <c r="F17" s="16" t="s">
        <v>10</v>
      </c>
      <c r="G17" s="16" t="s">
        <v>11</v>
      </c>
    </row>
    <row r="18" spans="1:7" x14ac:dyDescent="0.25">
      <c r="A18" s="17" t="s">
        <v>13</v>
      </c>
      <c r="C18" s="16">
        <v>0.16</v>
      </c>
      <c r="D18" s="23">
        <f t="shared" si="0"/>
        <v>1.3158969580790316</v>
      </c>
      <c r="E18" s="23">
        <f t="shared" si="1"/>
        <v>15.971547423224351</v>
      </c>
      <c r="F18" s="16">
        <v>15</v>
      </c>
      <c r="G18" s="25">
        <f>IF(F18&lt;=$A$13,$A$5/$A$7*F18+$A$5/$A$7^2*(EXP(-$A$7*F18)-1),$A$19+$A$21*EXP(-$A$9*F18))</f>
        <v>202.65697357760916</v>
      </c>
    </row>
    <row r="19" spans="1:7" x14ac:dyDescent="0.25">
      <c r="A19" s="22">
        <f>A15-A21*EXP(-A9*A13)</f>
        <v>202.65880076790347</v>
      </c>
      <c r="C19" s="16">
        <v>0.17</v>
      </c>
      <c r="D19" s="23">
        <f t="shared" si="0"/>
        <v>1.4801523520456232</v>
      </c>
      <c r="E19" s="23">
        <f t="shared" si="1"/>
        <v>16.87783820010219</v>
      </c>
      <c r="F19" s="16" t="s">
        <v>10</v>
      </c>
      <c r="G19" s="16" t="s">
        <v>12</v>
      </c>
    </row>
    <row r="20" spans="1:7" x14ac:dyDescent="0.25">
      <c r="A20" s="17" t="s">
        <v>14</v>
      </c>
      <c r="C20" s="16">
        <v>0.18</v>
      </c>
      <c r="D20" s="23">
        <f t="shared" si="0"/>
        <v>1.6534200478399796</v>
      </c>
      <c r="E20" s="23">
        <f t="shared" si="1"/>
        <v>17.774026662339182</v>
      </c>
      <c r="F20" s="16">
        <v>1.81</v>
      </c>
      <c r="G20" s="25">
        <f>IF(F20&lt;=$A$13,$A$5/$A$7-$A$5/$A$7*EXP(-$A$7*F20),-$A$9*$A$21*EXP(-$A$9*F20))</f>
        <v>84.486313402847344</v>
      </c>
    </row>
    <row r="21" spans="1:7" x14ac:dyDescent="0.25">
      <c r="A21" s="22">
        <f>-A17/A9*EXP(A9*A13)</f>
        <v>-456.86499285712114</v>
      </c>
      <c r="C21" s="16">
        <v>0.19</v>
      </c>
      <c r="D21" s="23">
        <f t="shared" si="0"/>
        <v>1.8355995864140375</v>
      </c>
      <c r="E21" s="23">
        <f t="shared" si="1"/>
        <v>18.66022541922554</v>
      </c>
    </row>
    <row r="22" spans="1:7" x14ac:dyDescent="0.25">
      <c r="C22" s="16">
        <v>0.2</v>
      </c>
      <c r="D22" s="23">
        <f t="shared" si="0"/>
        <v>2.0265916285247272</v>
      </c>
      <c r="E22" s="23">
        <f t="shared" si="1"/>
        <v>19.536545824809181</v>
      </c>
    </row>
    <row r="23" spans="1:7" x14ac:dyDescent="0.25">
      <c r="C23" s="16">
        <v>0.21</v>
      </c>
      <c r="D23" s="23">
        <f t="shared" si="0"/>
        <v>2.2262979422515841</v>
      </c>
      <c r="E23" s="23">
        <f t="shared" si="1"/>
        <v>20.403097991887847</v>
      </c>
    </row>
    <row r="24" spans="1:7" x14ac:dyDescent="0.25">
      <c r="C24" s="16">
        <v>0.22</v>
      </c>
      <c r="D24" s="23">
        <f t="shared" si="0"/>
        <v>2.4346213906536036</v>
      </c>
      <c r="E24" s="23">
        <f t="shared" si="1"/>
        <v>21.259990805845092</v>
      </c>
    </row>
    <row r="25" spans="1:7" x14ac:dyDescent="0.25">
      <c r="C25" s="16">
        <v>0.23</v>
      </c>
      <c r="D25" s="23">
        <f t="shared" si="0"/>
        <v>2.6514659195636092</v>
      </c>
      <c r="E25" s="23">
        <f t="shared" si="1"/>
        <v>22.107331938332194</v>
      </c>
    </row>
    <row r="26" spans="1:7" x14ac:dyDescent="0.25">
      <c r="C26" s="16">
        <v>0.24</v>
      </c>
      <c r="D26" s="23">
        <f t="shared" si="0"/>
        <v>2.8767365455187033</v>
      </c>
      <c r="E26" s="23">
        <f t="shared" si="1"/>
        <v>22.945227860797388</v>
      </c>
    </row>
    <row r="27" spans="1:7" x14ac:dyDescent="0.25">
      <c r="C27" s="16">
        <v>0.25</v>
      </c>
      <c r="D27" s="23">
        <f t="shared" si="0"/>
        <v>3.110339343825288</v>
      </c>
      <c r="E27" s="23">
        <f t="shared" si="1"/>
        <v>23.773783857864487</v>
      </c>
    </row>
    <row r="28" spans="1:7" x14ac:dyDescent="0.25">
      <c r="C28" s="16">
        <v>0.26</v>
      </c>
      <c r="D28" s="23">
        <f t="shared" si="0"/>
        <v>3.3521814367570428</v>
      </c>
      <c r="E28" s="23">
        <f t="shared" si="1"/>
        <v>24.593104040562181</v>
      </c>
    </row>
    <row r="29" spans="1:7" x14ac:dyDescent="0.25">
      <c r="C29" s="16">
        <v>0.27</v>
      </c>
      <c r="D29" s="23">
        <f t="shared" si="0"/>
        <v>3.6021709818845231</v>
      </c>
      <c r="E29" s="23">
        <f t="shared" si="1"/>
        <v>25.40329135940604</v>
      </c>
    </row>
    <row r="30" spans="1:7" x14ac:dyDescent="0.25">
      <c r="C30" s="16">
        <v>0.28000000000000003</v>
      </c>
      <c r="D30" s="23">
        <f t="shared" si="0"/>
        <v>3.8602171605348659</v>
      </c>
      <c r="E30" s="23">
        <f t="shared" si="1"/>
        <v>26.204447617334566</v>
      </c>
    </row>
    <row r="31" spans="1:7" x14ac:dyDescent="0.25">
      <c r="C31" s="16">
        <v>0.28999999999999998</v>
      </c>
      <c r="D31" s="23">
        <f t="shared" si="0"/>
        <v>4.1262301663800223</v>
      </c>
      <c r="E31" s="23">
        <f t="shared" si="1"/>
        <v>26.996673482501109</v>
      </c>
    </row>
    <row r="32" spans="1:7" x14ac:dyDescent="0.25">
      <c r="C32" s="16">
        <v>0.3</v>
      </c>
      <c r="D32" s="23">
        <f t="shared" si="0"/>
        <v>4.4001211941523692</v>
      </c>
      <c r="E32" s="23">
        <f t="shared" si="1"/>
        <v>27.780068500923178</v>
      </c>
    </row>
    <row r="33" spans="3:5" x14ac:dyDescent="0.25">
      <c r="C33" s="16">
        <v>0.31</v>
      </c>
      <c r="D33" s="23">
        <f t="shared" si="0"/>
        <v>4.6818024284858915</v>
      </c>
      <c r="E33" s="23">
        <f t="shared" si="1"/>
        <v>28.554731108990779</v>
      </c>
    </row>
    <row r="34" spans="3:5" x14ac:dyDescent="0.25">
      <c r="C34" s="16">
        <v>0.32</v>
      </c>
      <c r="D34" s="23">
        <f t="shared" si="0"/>
        <v>4.9711870328819927</v>
      </c>
      <c r="E34" s="23">
        <f t="shared" si="1"/>
        <v>29.320758645835255</v>
      </c>
    </row>
    <row r="35" spans="3:5" x14ac:dyDescent="0.25">
      <c r="C35" s="16">
        <v>0.33</v>
      </c>
      <c r="D35" s="23">
        <f t="shared" si="0"/>
        <v>5.2681891387980819</v>
      </c>
      <c r="E35" s="23">
        <f t="shared" si="1"/>
        <v>30.07824736556033</v>
      </c>
    </row>
    <row r="36" spans="3:5" x14ac:dyDescent="0.25">
      <c r="C36" s="16">
        <v>0.34</v>
      </c>
      <c r="D36" s="23">
        <f t="shared" si="0"/>
        <v>5.5727238348579213</v>
      </c>
      <c r="E36" s="23">
        <f t="shared" si="1"/>
        <v>30.827292449336767</v>
      </c>
    </row>
    <row r="37" spans="3:5" x14ac:dyDescent="0.25">
      <c r="C37" s="16">
        <v>0.35</v>
      </c>
      <c r="D37" s="23">
        <f t="shared" si="0"/>
        <v>5.8847071561822162</v>
      </c>
      <c r="E37" s="23">
        <f t="shared" si="1"/>
        <v>31.567988017362239</v>
      </c>
    </row>
    <row r="38" spans="3:5" x14ac:dyDescent="0.25">
      <c r="C38" s="16">
        <v>0.36</v>
      </c>
      <c r="D38" s="23">
        <f t="shared" si="0"/>
        <v>6.2040560738381032</v>
      </c>
      <c r="E38" s="23">
        <f t="shared" si="1"/>
        <v>32.300427140687873</v>
      </c>
    </row>
    <row r="39" spans="3:5" x14ac:dyDescent="0.25">
      <c r="C39" s="16">
        <v>0.37</v>
      </c>
      <c r="D39" s="23">
        <f t="shared" si="0"/>
        <v>6.5306884844062836</v>
      </c>
      <c r="E39" s="23">
        <f t="shared" si="1"/>
        <v>33.024701852912912</v>
      </c>
    </row>
    <row r="40" spans="3:5" x14ac:dyDescent="0.25">
      <c r="C40" s="16">
        <v>0.38</v>
      </c>
      <c r="D40" s="23">
        <f t="shared" si="0"/>
        <v>6.8645231996644434</v>
      </c>
      <c r="E40" s="23">
        <f t="shared" si="1"/>
        <v>33.740903161749124</v>
      </c>
    </row>
    <row r="41" spans="3:5" x14ac:dyDescent="0.25">
      <c r="C41" s="16">
        <v>0.39</v>
      </c>
      <c r="D41" s="23">
        <f t="shared" si="0"/>
        <v>7.2054799363856361</v>
      </c>
      <c r="E41" s="23">
        <f t="shared" si="1"/>
        <v>34.4491210604562</v>
      </c>
    </row>
    <row r="42" spans="3:5" x14ac:dyDescent="0.25">
      <c r="C42" s="16">
        <v>0.4</v>
      </c>
      <c r="D42" s="23">
        <f t="shared" si="0"/>
        <v>7.5534793062504093</v>
      </c>
      <c r="E42" s="23">
        <f t="shared" si="1"/>
        <v>35.149444539149805</v>
      </c>
    </row>
    <row r="43" spans="3:5" x14ac:dyDescent="0.25">
      <c r="C43" s="16">
        <v>0.41</v>
      </c>
      <c r="D43" s="23">
        <f t="shared" si="0"/>
        <v>7.9084428058714167</v>
      </c>
      <c r="E43" s="23">
        <f t="shared" si="1"/>
        <v>35.841961595983399</v>
      </c>
    </row>
    <row r="44" spans="3:5" x14ac:dyDescent="0.25">
      <c r="C44" s="16">
        <v>0.42</v>
      </c>
      <c r="D44" s="23">
        <f t="shared" si="0"/>
        <v>8.2702928069291417</v>
      </c>
      <c r="E44" s="23">
        <f t="shared" si="1"/>
        <v>36.526759248205614</v>
      </c>
    </row>
    <row r="45" spans="3:5" x14ac:dyDescent="0.25">
      <c r="C45" s="16">
        <v>0.43</v>
      </c>
      <c r="D45" s="23">
        <f t="shared" si="0"/>
        <v>8.6389525464176486</v>
      </c>
      <c r="E45" s="23">
        <f t="shared" si="1"/>
        <v>37.203923543094206</v>
      </c>
    </row>
    <row r="46" spans="3:5" x14ac:dyDescent="0.25">
      <c r="C46" s="16">
        <v>0.44</v>
      </c>
      <c r="D46" s="23">
        <f t="shared" si="0"/>
        <v>9.014346116999036</v>
      </c>
      <c r="E46" s="23">
        <f t="shared" si="1"/>
        <v>37.87353956876828</v>
      </c>
    </row>
    <row r="47" spans="3:5" x14ac:dyDescent="0.25">
      <c r="C47" s="16">
        <v>0.45</v>
      </c>
      <c r="D47" s="23">
        <f t="shared" si="0"/>
        <v>9.3963984574653594</v>
      </c>
      <c r="E47" s="23">
        <f t="shared" si="1"/>
        <v>38.535691464879854</v>
      </c>
    </row>
    <row r="48" spans="3:5" x14ac:dyDescent="0.25">
      <c r="C48" s="16">
        <v>0.46</v>
      </c>
      <c r="D48" s="23">
        <f t="shared" si="0"/>
        <v>9.7850353433069941</v>
      </c>
      <c r="E48" s="23">
        <f t="shared" si="1"/>
        <v>39.190462433186333</v>
      </c>
    </row>
    <row r="49" spans="3:5" x14ac:dyDescent="0.25">
      <c r="C49" s="16">
        <v>0.47</v>
      </c>
      <c r="D49" s="23">
        <f t="shared" si="0"/>
        <v>10.180183377386015</v>
      </c>
      <c r="E49" s="23">
        <f t="shared" si="1"/>
        <v>39.837934748005111</v>
      </c>
    </row>
    <row r="50" spans="3:5" x14ac:dyDescent="0.25">
      <c r="C50" s="16">
        <v>0.48</v>
      </c>
      <c r="D50" s="23">
        <f t="shared" si="0"/>
        <v>10.581769980713617</v>
      </c>
      <c r="E50" s="23">
        <f t="shared" si="1"/>
        <v>40.478189766551644</v>
      </c>
    </row>
    <row r="51" spans="3:5" x14ac:dyDescent="0.25">
      <c r="C51" s="16">
        <v>0.49</v>
      </c>
      <c r="D51" s="23">
        <f t="shared" si="0"/>
        <v>10.989723383330244</v>
      </c>
      <c r="E51" s="23">
        <f t="shared" si="1"/>
        <v>41.111307939162216</v>
      </c>
    </row>
    <row r="52" spans="3:5" x14ac:dyDescent="0.25">
      <c r="C52" s="16">
        <v>0.5</v>
      </c>
      <c r="D52" s="23">
        <f t="shared" si="0"/>
        <v>11.403972615287486</v>
      </c>
      <c r="E52" s="23">
        <f t="shared" si="1"/>
        <v>41.737368819402924</v>
      </c>
    </row>
    <row r="53" spans="3:5" x14ac:dyDescent="0.25">
      <c r="C53" s="16">
        <v>0.51</v>
      </c>
      <c r="D53" s="23">
        <f t="shared" si="0"/>
        <v>11.824447497730468</v>
      </c>
      <c r="E53" s="23">
        <f t="shared" si="1"/>
        <v>42.356451074065752</v>
      </c>
    </row>
    <row r="54" spans="3:5" x14ac:dyDescent="0.25">
      <c r="C54" s="16">
        <v>0.52</v>
      </c>
      <c r="D54" s="23">
        <f t="shared" si="0"/>
        <v>12.251078634079569</v>
      </c>
      <c r="E54" s="23">
        <f t="shared" si="1"/>
        <v>42.96863249305337</v>
      </c>
    </row>
    <row r="55" spans="3:5" x14ac:dyDescent="0.25">
      <c r="C55" s="16">
        <v>0.53</v>
      </c>
      <c r="D55" s="23">
        <f t="shared" si="0"/>
        <v>12.683797401310521</v>
      </c>
      <c r="E55" s="23">
        <f t="shared" si="1"/>
        <v>43.573989999153795</v>
      </c>
    </row>
    <row r="56" spans="3:5" x14ac:dyDescent="0.25">
      <c r="C56" s="16">
        <v>0.54</v>
      </c>
      <c r="D56" s="23">
        <f t="shared" si="0"/>
        <v>13.122535941331684</v>
      </c>
      <c r="E56" s="23">
        <f t="shared" si="1"/>
        <v>44.172599657705902</v>
      </c>
    </row>
    <row r="57" spans="3:5" x14ac:dyDescent="0.25">
      <c r="C57" s="16">
        <v>0.55000000000000004</v>
      </c>
      <c r="D57" s="23">
        <f t="shared" si="0"/>
        <v>13.567227152457463</v>
      </c>
      <c r="E57" s="23">
        <f t="shared" si="1"/>
        <v>44.764536686157328</v>
      </c>
    </row>
    <row r="58" spans="3:5" x14ac:dyDescent="0.25">
      <c r="C58" s="16">
        <v>0.56000000000000005</v>
      </c>
      <c r="D58" s="23">
        <f t="shared" si="0"/>
        <v>14.017804680976653</v>
      </c>
      <c r="E58" s="23">
        <f t="shared" si="1"/>
        <v>45.349875463515893</v>
      </c>
    </row>
    <row r="59" spans="3:5" x14ac:dyDescent="0.25">
      <c r="C59" s="16">
        <v>0.56999999999999995</v>
      </c>
      <c r="D59" s="23">
        <f t="shared" si="0"/>
        <v>14.474202912814945</v>
      </c>
      <c r="E59" s="23">
        <f t="shared" si="1"/>
        <v>45.928689539695505</v>
      </c>
    </row>
    <row r="60" spans="3:5" x14ac:dyDescent="0.25">
      <c r="C60" s="16">
        <v>0.57999999999999996</v>
      </c>
      <c r="D60" s="23">
        <f t="shared" si="0"/>
        <v>14.936356965290237</v>
      </c>
      <c r="E60" s="23">
        <f t="shared" si="1"/>
        <v>46.501051644758022</v>
      </c>
    </row>
    <row r="61" spans="3:5" x14ac:dyDescent="0.25">
      <c r="C61" s="16">
        <v>0.59</v>
      </c>
      <c r="D61" s="23">
        <f t="shared" si="0"/>
        <v>15.40420267895994</v>
      </c>
      <c r="E61" s="23">
        <f t="shared" si="1"/>
        <v>47.067033698051972</v>
      </c>
    </row>
    <row r="62" spans="3:5" x14ac:dyDescent="0.25">
      <c r="C62" s="16">
        <v>0.6</v>
      </c>
      <c r="D62" s="23">
        <f t="shared" si="0"/>
        <v>15.877676609559046</v>
      </c>
      <c r="E62" s="23">
        <f t="shared" si="1"/>
        <v>47.62670681724957</v>
      </c>
    </row>
    <row r="63" spans="3:5" x14ac:dyDescent="0.25">
      <c r="C63" s="16">
        <v>0.61</v>
      </c>
      <c r="D63" s="23">
        <f t="shared" si="0"/>
        <v>16.356716020028152</v>
      </c>
      <c r="E63" s="23">
        <f t="shared" si="1"/>
        <v>48.180141327282868</v>
      </c>
    </row>
    <row r="64" spans="3:5" x14ac:dyDescent="0.25">
      <c r="C64" s="16">
        <v>0.62</v>
      </c>
      <c r="D64" s="23">
        <f t="shared" si="0"/>
        <v>16.841258872630377</v>
      </c>
      <c r="E64" s="23">
        <f t="shared" si="1"/>
        <v>48.727406769180298</v>
      </c>
    </row>
    <row r="65" spans="3:5" x14ac:dyDescent="0.25">
      <c r="C65" s="16">
        <v>0.63</v>
      </c>
      <c r="D65" s="23">
        <f t="shared" si="0"/>
        <v>17.331243821156022</v>
      </c>
      <c r="E65" s="23">
        <f t="shared" si="1"/>
        <v>49.268571908804809</v>
      </c>
    </row>
    <row r="66" spans="3:5" x14ac:dyDescent="0.25">
      <c r="C66" s="16">
        <v>0.64</v>
      </c>
      <c r="D66" s="23">
        <f t="shared" si="0"/>
        <v>17.826610203214244</v>
      </c>
      <c r="E66" s="23">
        <f t="shared" si="1"/>
        <v>49.803704745494521</v>
      </c>
    </row>
    <row r="67" spans="3:5" x14ac:dyDescent="0.25">
      <c r="C67" s="16">
        <v>0.65</v>
      </c>
      <c r="D67" s="23">
        <f t="shared" ref="D67:D130" si="2">IF(C67&lt;=$A$13,$A$5/$A$7*C67+$A$5/$A$7^2*(EXP(-$A$7*C67)-1),$A$19+$A$21*EXP(-$A$9*C67))</f>
        <v>18.327298032610599</v>
      </c>
      <c r="E67" s="23">
        <f t="shared" ref="E67:E130" si="3">IF(C67&lt;=$A$13,$A$5/$A$7-$A$5/$A$7*EXP(-$A$7*C67),-$A$9*$A$21*EXP(-$A$9*C67))</f>
        <v>50.332872520607069</v>
      </c>
    </row>
    <row r="68" spans="3:5" x14ac:dyDescent="0.25">
      <c r="C68" s="16">
        <v>0.66</v>
      </c>
      <c r="D68" s="23">
        <f t="shared" si="2"/>
        <v>18.833247991809571</v>
      </c>
      <c r="E68" s="23">
        <f t="shared" si="3"/>
        <v>50.856141725968733</v>
      </c>
    </row>
    <row r="69" spans="3:5" x14ac:dyDescent="0.25">
      <c r="C69" s="16">
        <v>0.67</v>
      </c>
      <c r="D69" s="23">
        <f t="shared" si="2"/>
        <v>19.34440142448107</v>
      </c>
      <c r="E69" s="23">
        <f t="shared" si="3"/>
        <v>51.37357811222941</v>
      </c>
    </row>
    <row r="70" spans="3:5" x14ac:dyDescent="0.25">
      <c r="C70" s="16">
        <v>0.68</v>
      </c>
      <c r="D70" s="23">
        <f t="shared" si="2"/>
        <v>19.860700328130122</v>
      </c>
      <c r="E70" s="23">
        <f t="shared" si="3"/>
        <v>51.885246697124352</v>
      </c>
    </row>
    <row r="71" spans="3:5" x14ac:dyDescent="0.25">
      <c r="C71" s="16">
        <v>0.69</v>
      </c>
      <c r="D71" s="23">
        <f t="shared" si="2"/>
        <v>20.382087346808603</v>
      </c>
      <c r="E71" s="23">
        <f t="shared" si="3"/>
        <v>52.391211773643903</v>
      </c>
    </row>
    <row r="72" spans="3:5" x14ac:dyDescent="0.25">
      <c r="C72" s="16">
        <v>0.7</v>
      </c>
      <c r="D72" s="23">
        <f t="shared" si="2"/>
        <v>20.908505763908231</v>
      </c>
      <c r="E72" s="23">
        <f t="shared" si="3"/>
        <v>52.891536918112202</v>
      </c>
    </row>
    <row r="73" spans="3:5" x14ac:dyDescent="0.25">
      <c r="C73" s="16">
        <v>0.71</v>
      </c>
      <c r="D73" s="23">
        <f t="shared" si="2"/>
        <v>21.439899495034034</v>
      </c>
      <c r="E73" s="23">
        <f t="shared" si="3"/>
        <v>53.386284998175654</v>
      </c>
    </row>
    <row r="74" spans="3:5" x14ac:dyDescent="0.25">
      <c r="C74" s="16">
        <v>0.72</v>
      </c>
      <c r="D74" s="23">
        <f t="shared" si="2"/>
        <v>21.976213080956967</v>
      </c>
      <c r="E74" s="23">
        <f t="shared" si="3"/>
        <v>53.87551818070262</v>
      </c>
    </row>
    <row r="75" spans="3:5" x14ac:dyDescent="0.25">
      <c r="C75" s="16">
        <v>0.73</v>
      </c>
      <c r="D75" s="23">
        <f t="shared" si="2"/>
        <v>22.517391680645432</v>
      </c>
      <c r="E75" s="23">
        <f t="shared" si="3"/>
        <v>54.359297939594775</v>
      </c>
    </row>
    <row r="76" spans="3:5" x14ac:dyDescent="0.25">
      <c r="C76" s="16">
        <v>0.74</v>
      </c>
      <c r="D76" s="23">
        <f t="shared" si="2"/>
        <v>23.063381064374219</v>
      </c>
      <c r="E76" s="23">
        <f t="shared" si="3"/>
        <v>54.837685063511607</v>
      </c>
    </row>
    <row r="77" spans="3:5" x14ac:dyDescent="0.25">
      <c r="C77" s="16">
        <v>0.75</v>
      </c>
      <c r="D77" s="23">
        <f t="shared" si="2"/>
        <v>23.614127606910387</v>
      </c>
      <c r="E77" s="23">
        <f t="shared" si="3"/>
        <v>55.310739663508706</v>
      </c>
    </row>
    <row r="78" spans="3:5" x14ac:dyDescent="0.25">
      <c r="C78" s="16">
        <v>0.76</v>
      </c>
      <c r="D78" s="23">
        <f t="shared" si="2"/>
        <v>24.169578280774964</v>
      </c>
      <c r="E78" s="23">
        <f t="shared" si="3"/>
        <v>55.778521180590914</v>
      </c>
    </row>
    <row r="79" spans="3:5" x14ac:dyDescent="0.25">
      <c r="C79" s="16">
        <v>0.77</v>
      </c>
      <c r="D79" s="23">
        <f t="shared" si="2"/>
        <v>24.729680649580025</v>
      </c>
      <c r="E79" s="23">
        <f t="shared" si="3"/>
        <v>56.241088393181336</v>
      </c>
    </row>
    <row r="80" spans="3:5" x14ac:dyDescent="0.25">
      <c r="C80" s="16">
        <v>0.78</v>
      </c>
      <c r="D80" s="23">
        <f t="shared" si="2"/>
        <v>25.294382861439715</v>
      </c>
      <c r="E80" s="23">
        <f t="shared" si="3"/>
        <v>56.698499424507034</v>
      </c>
    </row>
    <row r="81" spans="3:5" x14ac:dyDescent="0.25">
      <c r="C81" s="16">
        <v>0.79</v>
      </c>
      <c r="D81" s="23">
        <f t="shared" si="2"/>
        <v>25.863633642454921</v>
      </c>
      <c r="E81" s="23">
        <f t="shared" si="3"/>
        <v>57.150811749902424</v>
      </c>
    </row>
    <row r="82" spans="3:5" x14ac:dyDescent="0.25">
      <c r="C82" s="16">
        <v>0.8</v>
      </c>
      <c r="D82" s="23">
        <f t="shared" si="2"/>
        <v>26.437382290270591</v>
      </c>
      <c r="E82" s="23">
        <f t="shared" si="3"/>
        <v>57.598082204031257</v>
      </c>
    </row>
    <row r="83" spans="3:5" x14ac:dyDescent="0.25">
      <c r="C83" s="16">
        <v>0.81</v>
      </c>
      <c r="D83" s="23">
        <f t="shared" si="2"/>
        <v>27.015578667704716</v>
      </c>
      <c r="E83" s="23">
        <f t="shared" si="3"/>
        <v>58.040366988028119</v>
      </c>
    </row>
    <row r="84" spans="3:5" x14ac:dyDescent="0.25">
      <c r="C84" s="16">
        <v>0.82</v>
      </c>
      <c r="D84" s="23">
        <f t="shared" si="2"/>
        <v>27.598173196448421</v>
      </c>
      <c r="E84" s="23">
        <f t="shared" si="3"/>
        <v>58.477721676560265</v>
      </c>
    </row>
    <row r="85" spans="3:5" x14ac:dyDescent="0.25">
      <c r="C85" s="16">
        <v>0.83</v>
      </c>
      <c r="D85" s="23">
        <f t="shared" si="2"/>
        <v>28.185116850836366</v>
      </c>
      <c r="E85" s="23">
        <f t="shared" si="3"/>
        <v>58.910201224810805</v>
      </c>
    </row>
    <row r="86" spans="3:5" x14ac:dyDescent="0.25">
      <c r="C86" s="16">
        <v>0.84</v>
      </c>
      <c r="D86" s="23">
        <f t="shared" si="2"/>
        <v>28.776361151686359</v>
      </c>
      <c r="E86" s="23">
        <f t="shared" si="3"/>
        <v>59.337859975384021</v>
      </c>
    </row>
    <row r="87" spans="3:5" x14ac:dyDescent="0.25">
      <c r="C87" s="16">
        <v>0.85</v>
      </c>
      <c r="D87" s="23">
        <f t="shared" si="2"/>
        <v>29.371858160207864</v>
      </c>
      <c r="E87" s="23">
        <f t="shared" si="3"/>
        <v>59.760751665133675</v>
      </c>
    </row>
    <row r="88" spans="3:5" x14ac:dyDescent="0.25">
      <c r="C88" s="16">
        <v>0.86</v>
      </c>
      <c r="D88" s="23">
        <f t="shared" si="2"/>
        <v>29.971560471978279</v>
      </c>
      <c r="E88" s="23">
        <f t="shared" si="3"/>
        <v>60.178929431915286</v>
      </c>
    </row>
    <row r="89" spans="3:5" x14ac:dyDescent="0.25">
      <c r="C89" s="16">
        <v>0.87</v>
      </c>
      <c r="D89" s="23">
        <f t="shared" si="2"/>
        <v>30.57542121098647</v>
      </c>
      <c r="E89" s="23">
        <f t="shared" si="3"/>
        <v>60.592445821263063</v>
      </c>
    </row>
    <row r="90" spans="3:5" x14ac:dyDescent="0.25">
      <c r="C90" s="16">
        <v>0.88</v>
      </c>
      <c r="D90" s="23">
        <f t="shared" si="2"/>
        <v>31.183394023742508</v>
      </c>
      <c r="E90" s="23">
        <f t="shared" si="3"/>
        <v>61.001352792992414</v>
      </c>
    </row>
    <row r="91" spans="3:5" x14ac:dyDescent="0.25">
      <c r="C91" s="16">
        <v>0.89</v>
      </c>
      <c r="D91" s="23">
        <f t="shared" si="2"/>
        <v>31.795433073453303</v>
      </c>
      <c r="E91" s="23">
        <f t="shared" si="3"/>
        <v>61.405701727728982</v>
      </c>
    </row>
    <row r="92" spans="3:5" x14ac:dyDescent="0.25">
      <c r="C92" s="16">
        <v>0.9</v>
      </c>
      <c r="D92" s="23">
        <f t="shared" si="2"/>
        <v>32.411493034263017</v>
      </c>
      <c r="E92" s="23">
        <f t="shared" si="3"/>
        <v>61.805543433364655</v>
      </c>
    </row>
    <row r="93" spans="3:5" x14ac:dyDescent="0.25">
      <c r="C93" s="16">
        <v>0.91</v>
      </c>
      <c r="D93" s="23">
        <f t="shared" si="2"/>
        <v>33.031529085557636</v>
      </c>
      <c r="E93" s="23">
        <f t="shared" si="3"/>
        <v>62.2009281514419</v>
      </c>
    </row>
    <row r="94" spans="3:5" x14ac:dyDescent="0.25">
      <c r="C94" s="16">
        <v>0.92</v>
      </c>
      <c r="D94" s="23">
        <f t="shared" si="2"/>
        <v>33.655496906333205</v>
      </c>
      <c r="E94" s="23">
        <f t="shared" si="3"/>
        <v>62.59190556346671</v>
      </c>
    </row>
    <row r="95" spans="3:5" x14ac:dyDescent="0.25">
      <c r="C95" s="16">
        <v>0.93</v>
      </c>
      <c r="D95" s="23">
        <f t="shared" si="2"/>
        <v>34.28335266962668</v>
      </c>
      <c r="E95" s="23">
        <f t="shared" si="3"/>
        <v>62.978524797151287</v>
      </c>
    </row>
    <row r="96" spans="3:5" x14ac:dyDescent="0.25">
      <c r="C96" s="16">
        <v>0.94</v>
      </c>
      <c r="D96" s="23">
        <f t="shared" si="2"/>
        <v>34.915053037008896</v>
      </c>
      <c r="E96" s="23">
        <f t="shared" si="3"/>
        <v>63.360834432587112</v>
      </c>
    </row>
    <row r="97" spans="3:5" x14ac:dyDescent="0.25">
      <c r="C97" s="16">
        <v>0.95</v>
      </c>
      <c r="D97" s="23">
        <f t="shared" si="2"/>
        <v>35.550555153139001</v>
      </c>
      <c r="E97" s="23">
        <f t="shared" si="3"/>
        <v>63.738882508349235</v>
      </c>
    </row>
    <row r="98" spans="3:5" x14ac:dyDescent="0.25">
      <c r="C98" s="16">
        <v>0.96</v>
      </c>
      <c r="D98" s="23">
        <f t="shared" si="2"/>
        <v>36.189816640379462</v>
      </c>
      <c r="E98" s="23">
        <f t="shared" si="3"/>
        <v>64.112716527532427</v>
      </c>
    </row>
    <row r="99" spans="3:5" x14ac:dyDescent="0.25">
      <c r="C99" s="16">
        <v>0.97</v>
      </c>
      <c r="D99" s="23">
        <f t="shared" si="2"/>
        <v>36.832795593471175</v>
      </c>
      <c r="E99" s="23">
        <f t="shared" si="3"/>
        <v>64.482383463720197</v>
      </c>
    </row>
    <row r="100" spans="3:5" x14ac:dyDescent="0.25">
      <c r="C100" s="16">
        <v>0.98</v>
      </c>
      <c r="D100" s="23">
        <f t="shared" si="2"/>
        <v>37.479450574267986</v>
      </c>
      <c r="E100" s="23">
        <f t="shared" si="3"/>
        <v>64.84792976688712</v>
      </c>
    </row>
    <row r="101" spans="3:5" x14ac:dyDescent="0.25">
      <c r="C101" s="16">
        <v>0.99</v>
      </c>
      <c r="D101" s="23">
        <f t="shared" si="2"/>
        <v>38.129740606529751</v>
      </c>
      <c r="E101" s="23">
        <f t="shared" si="3"/>
        <v>65.209401369235479</v>
      </c>
    </row>
    <row r="102" spans="3:5" x14ac:dyDescent="0.25">
      <c r="C102" s="16">
        <v>1</v>
      </c>
      <c r="D102" s="23">
        <f t="shared" si="2"/>
        <v>38.783625170773568</v>
      </c>
      <c r="E102" s="23">
        <f t="shared" si="3"/>
        <v>65.566843690966834</v>
      </c>
    </row>
    <row r="103" spans="3:5" x14ac:dyDescent="0.25">
      <c r="C103" s="16">
        <v>1.01</v>
      </c>
      <c r="D103" s="23">
        <f t="shared" si="2"/>
        <v>39.44106419918235</v>
      </c>
      <c r="E103" s="23">
        <f t="shared" si="3"/>
        <v>65.920301645989156</v>
      </c>
    </row>
    <row r="104" spans="3:5" x14ac:dyDescent="0.25">
      <c r="C104" s="16">
        <v>1.02</v>
      </c>
      <c r="D104" s="23">
        <f t="shared" si="2"/>
        <v>40.102018070570189</v>
      </c>
      <c r="E104" s="23">
        <f t="shared" si="3"/>
        <v>66.269819647560524</v>
      </c>
    </row>
    <row r="105" spans="3:5" x14ac:dyDescent="0.25">
      <c r="C105" s="16">
        <v>1.03</v>
      </c>
      <c r="D105" s="23">
        <f t="shared" si="2"/>
        <v>40.766447605403748</v>
      </c>
      <c r="E105" s="23">
        <f t="shared" si="3"/>
        <v>66.615441613869677</v>
      </c>
    </row>
    <row r="106" spans="3:5" x14ac:dyDescent="0.25">
      <c r="C106" s="16">
        <v>1.04</v>
      </c>
      <c r="D106" s="23">
        <f t="shared" si="2"/>
        <v>41.434314060879288</v>
      </c>
      <c r="E106" s="23">
        <f t="shared" si="3"/>
        <v>66.957210973554638</v>
      </c>
    </row>
    <row r="107" spans="3:5" x14ac:dyDescent="0.25">
      <c r="C107" s="16">
        <v>1.05</v>
      </c>
      <c r="D107" s="23">
        <f t="shared" si="2"/>
        <v>42.10557912605443</v>
      </c>
      <c r="E107" s="23">
        <f t="shared" si="3"/>
        <v>67.295170671159582</v>
      </c>
    </row>
    <row r="108" spans="3:5" x14ac:dyDescent="0.25">
      <c r="C108" s="16">
        <v>1.06</v>
      </c>
      <c r="D108" s="23">
        <f t="shared" si="2"/>
        <v>42.780204917034297</v>
      </c>
      <c r="E108" s="23">
        <f t="shared" si="3"/>
        <v>67.629363172531015</v>
      </c>
    </row>
    <row r="109" spans="3:5" x14ac:dyDescent="0.25">
      <c r="C109" s="16">
        <v>1.07</v>
      </c>
      <c r="D109" s="23">
        <f t="shared" si="2"/>
        <v>43.458153972211228</v>
      </c>
      <c r="E109" s="23">
        <f t="shared" si="3"/>
        <v>67.959830470153705</v>
      </c>
    </row>
    <row r="110" spans="3:5" x14ac:dyDescent="0.25">
      <c r="C110" s="16">
        <v>1.08</v>
      </c>
      <c r="D110" s="23">
        <f t="shared" si="2"/>
        <v>44.139389247557631</v>
      </c>
      <c r="E110" s="23">
        <f t="shared" si="3"/>
        <v>68.286614088427257</v>
      </c>
    </row>
    <row r="111" spans="3:5" x14ac:dyDescent="0.25">
      <c r="C111" s="16">
        <v>1.0900000000000001</v>
      </c>
      <c r="D111" s="23">
        <f t="shared" si="2"/>
        <v>44.82387411197125</v>
      </c>
      <c r="E111" s="23">
        <f t="shared" si="3"/>
        <v>68.609755088883773</v>
      </c>
    </row>
    <row r="112" spans="3:5" x14ac:dyDescent="0.25">
      <c r="C112" s="16">
        <v>1.1000000000000001</v>
      </c>
      <c r="D112" s="23">
        <f t="shared" si="2"/>
        <v>45.511572342672295</v>
      </c>
      <c r="E112" s="23">
        <f t="shared" si="3"/>
        <v>68.929294075347357</v>
      </c>
    </row>
    <row r="113" spans="3:5" x14ac:dyDescent="0.25">
      <c r="C113" s="16">
        <v>1.1100000000000001</v>
      </c>
      <c r="D113" s="23">
        <f t="shared" si="2"/>
        <v>46.202448120651994</v>
      </c>
      <c r="E113" s="23">
        <f t="shared" si="3"/>
        <v>69.245271199036196</v>
      </c>
    </row>
    <row r="114" spans="3:5" x14ac:dyDescent="0.25">
      <c r="C114" s="16">
        <v>1.1200000000000001</v>
      </c>
      <c r="D114" s="23">
        <f t="shared" si="2"/>
        <v>46.896466026171801</v>
      </c>
      <c r="E114" s="23">
        <f t="shared" si="3"/>
        <v>69.557726163607597</v>
      </c>
    </row>
    <row r="115" spans="3:5" x14ac:dyDescent="0.25">
      <c r="C115" s="16">
        <v>1.1299999999999999</v>
      </c>
      <c r="D115" s="23">
        <f t="shared" si="2"/>
        <v>47.593591034312674</v>
      </c>
      <c r="E115" s="23">
        <f t="shared" si="3"/>
        <v>69.866698230147009</v>
      </c>
    </row>
    <row r="116" spans="3:5" x14ac:dyDescent="0.25">
      <c r="C116" s="16">
        <v>1.1399999999999999</v>
      </c>
      <c r="D116" s="23">
        <f t="shared" si="2"/>
        <v>48.293788510574196</v>
      </c>
      <c r="E116" s="23">
        <f t="shared" si="3"/>
        <v>70.172226222101244</v>
      </c>
    </row>
    <row r="117" spans="3:5" x14ac:dyDescent="0.25">
      <c r="C117" s="16">
        <v>1.1499999999999999</v>
      </c>
      <c r="D117" s="23">
        <f t="shared" si="2"/>
        <v>48.997024206522568</v>
      </c>
      <c r="E117" s="23">
        <f t="shared" si="3"/>
        <v>70.474348530156846</v>
      </c>
    </row>
    <row r="118" spans="3:5" x14ac:dyDescent="0.25">
      <c r="C118" s="16">
        <v>1.1599999999999999</v>
      </c>
      <c r="D118" s="23">
        <f t="shared" si="2"/>
        <v>49.703264255487177</v>
      </c>
      <c r="E118" s="23">
        <f t="shared" si="3"/>
        <v>70.773103117063926</v>
      </c>
    </row>
    <row r="119" spans="3:5" x14ac:dyDescent="0.25">
      <c r="C119" s="16">
        <v>1.17</v>
      </c>
      <c r="D119" s="23">
        <f t="shared" si="2"/>
        <v>50.412475168305136</v>
      </c>
      <c r="E119" s="23">
        <f t="shared" si="3"/>
        <v>71.068527522406413</v>
      </c>
    </row>
    <row r="120" spans="3:5" x14ac:dyDescent="0.25">
      <c r="C120" s="16">
        <v>1.18</v>
      </c>
      <c r="D120" s="23">
        <f t="shared" si="2"/>
        <v>51.124623829113183</v>
      </c>
      <c r="E120" s="23">
        <f t="shared" si="3"/>
        <v>71.360658867318946</v>
      </c>
    </row>
    <row r="121" spans="3:5" x14ac:dyDescent="0.25">
      <c r="C121" s="16">
        <v>1.19</v>
      </c>
      <c r="D121" s="23">
        <f t="shared" si="2"/>
        <v>51.839677491186698</v>
      </c>
      <c r="E121" s="23">
        <f t="shared" si="3"/>
        <v>71.649533859151362</v>
      </c>
    </row>
    <row r="122" spans="3:5" x14ac:dyDescent="0.25">
      <c r="C122" s="16">
        <v>1.2</v>
      </c>
      <c r="D122" s="23">
        <f t="shared" si="2"/>
        <v>52.557603772824834</v>
      </c>
      <c r="E122" s="23">
        <f t="shared" si="3"/>
        <v>71.935188796081079</v>
      </c>
    </row>
    <row r="123" spans="3:5" x14ac:dyDescent="0.25">
      <c r="C123" s="16">
        <v>1.21</v>
      </c>
      <c r="D123" s="23">
        <f t="shared" si="2"/>
        <v>53.278370653281655</v>
      </c>
      <c r="E123" s="23">
        <f t="shared" si="3"/>
        <v>72.217659571674048</v>
      </c>
    </row>
    <row r="124" spans="3:5" x14ac:dyDescent="0.25">
      <c r="C124" s="16">
        <v>1.22</v>
      </c>
      <c r="D124" s="23">
        <f t="shared" si="2"/>
        <v>54.001946468742702</v>
      </c>
      <c r="E124" s="23">
        <f t="shared" si="3"/>
        <v>72.496981679394978</v>
      </c>
    </row>
    <row r="125" spans="3:5" x14ac:dyDescent="0.25">
      <c r="C125" s="16">
        <v>1.23</v>
      </c>
      <c r="D125" s="23">
        <f t="shared" si="2"/>
        <v>54.728299908346202</v>
      </c>
      <c r="E125" s="23">
        <f t="shared" si="3"/>
        <v>72.773190217067167</v>
      </c>
    </row>
    <row r="126" spans="3:5" x14ac:dyDescent="0.25">
      <c r="C126" s="16">
        <v>1.24</v>
      </c>
      <c r="D126" s="23">
        <f t="shared" si="2"/>
        <v>55.457400010248833</v>
      </c>
      <c r="E126" s="23">
        <f t="shared" si="3"/>
        <v>73.046319891282678</v>
      </c>
    </row>
    <row r="127" spans="3:5" x14ac:dyDescent="0.25">
      <c r="C127" s="16">
        <v>1.25</v>
      </c>
      <c r="D127" s="23">
        <f t="shared" si="2"/>
        <v>56.189216157735245</v>
      </c>
      <c r="E127" s="23">
        <f t="shared" si="3"/>
        <v>73.316405021763345</v>
      </c>
    </row>
    <row r="128" spans="3:5" x14ac:dyDescent="0.25">
      <c r="C128" s="16">
        <v>1.26</v>
      </c>
      <c r="D128" s="23">
        <f t="shared" si="2"/>
        <v>56.923718075370914</v>
      </c>
      <c r="E128" s="23">
        <f t="shared" si="3"/>
        <v>73.583479545673214</v>
      </c>
    </row>
    <row r="129" spans="3:5" x14ac:dyDescent="0.25">
      <c r="C129" s="16">
        <v>1.27</v>
      </c>
      <c r="D129" s="23">
        <f t="shared" si="2"/>
        <v>57.660875825197948</v>
      </c>
      <c r="E129" s="23">
        <f t="shared" si="3"/>
        <v>73.847577021882785</v>
      </c>
    </row>
    <row r="130" spans="3:5" x14ac:dyDescent="0.25">
      <c r="C130" s="16">
        <v>1.28</v>
      </c>
      <c r="D130" s="23">
        <f t="shared" si="2"/>
        <v>58.400659802973308</v>
      </c>
      <c r="E130" s="23">
        <f t="shared" si="3"/>
        <v>74.108730635185907</v>
      </c>
    </row>
    <row r="131" spans="3:5" x14ac:dyDescent="0.25">
      <c r="C131" s="16">
        <v>1.29</v>
      </c>
      <c r="D131" s="23">
        <f t="shared" ref="D131:D194" si="4">IF(C131&lt;=$A$13,$A$5/$A$7*C131+$A$5/$A$7^2*(EXP(-$A$7*C131)-1),$A$19+$A$21*EXP(-$A$9*C131))</f>
        <v>59.143040734448888</v>
      </c>
      <c r="E131" s="23">
        <f t="shared" ref="E131:E194" si="5">IF(C131&lt;=$A$13,$A$5/$A$7-$A$5/$A$7*EXP(-$A$7*C131),-$A$9*$A$21*EXP(-$A$9*C131))</f>
        <v>74.366973200469459</v>
      </c>
    </row>
    <row r="132" spans="3:5" x14ac:dyDescent="0.25">
      <c r="C132" s="16">
        <v>1.3</v>
      </c>
      <c r="D132" s="23">
        <f t="shared" si="4"/>
        <v>59.887989671693163</v>
      </c>
      <c r="E132" s="23">
        <f t="shared" si="5"/>
        <v>74.622337166836715</v>
      </c>
    </row>
    <row r="133" spans="3:5" x14ac:dyDescent="0.25">
      <c r="C133" s="16">
        <v>1.31</v>
      </c>
      <c r="D133" s="23">
        <f t="shared" si="4"/>
        <v>60.635477989453648</v>
      </c>
      <c r="E133" s="23">
        <f t="shared" si="5"/>
        <v>74.874854621684733</v>
      </c>
    </row>
    <row r="134" spans="3:5" x14ac:dyDescent="0.25">
      <c r="C134" s="16">
        <v>1.32</v>
      </c>
      <c r="D134" s="23">
        <f t="shared" si="4"/>
        <v>61.385477381560179</v>
      </c>
      <c r="E134" s="23">
        <f t="shared" si="5"/>
        <v>75.124557294736135</v>
      </c>
    </row>
    <row r="135" spans="3:5" x14ac:dyDescent="0.25">
      <c r="C135" s="16">
        <v>1.33</v>
      </c>
      <c r="D135" s="23">
        <f t="shared" si="4"/>
        <v>62.137959857368017</v>
      </c>
      <c r="E135" s="23">
        <f t="shared" si="5"/>
        <v>75.371476562026189</v>
      </c>
    </row>
    <row r="136" spans="3:5" x14ac:dyDescent="0.25">
      <c r="C136" s="16">
        <v>1.34</v>
      </c>
      <c r="D136" s="23">
        <f t="shared" si="4"/>
        <v>62.89289773824089</v>
      </c>
      <c r="E136" s="23">
        <f t="shared" si="5"/>
        <v>75.615643449845223</v>
      </c>
    </row>
    <row r="137" spans="3:5" x14ac:dyDescent="0.25">
      <c r="C137" s="16">
        <v>1.35</v>
      </c>
      <c r="D137" s="23">
        <f t="shared" si="4"/>
        <v>63.650263654072859</v>
      </c>
      <c r="E137" s="23">
        <f t="shared" si="5"/>
        <v>75.857088638637236</v>
      </c>
    </row>
    <row r="138" spans="3:5" x14ac:dyDescent="0.25">
      <c r="C138" s="16">
        <v>1.36</v>
      </c>
      <c r="D138" s="23">
        <f t="shared" si="4"/>
        <v>64.410030539849288</v>
      </c>
      <c r="E138" s="23">
        <f t="shared" si="5"/>
        <v>76.095842466855004</v>
      </c>
    </row>
    <row r="139" spans="3:5" x14ac:dyDescent="0.25">
      <c r="C139" s="16">
        <v>1.37</v>
      </c>
      <c r="D139" s="23">
        <f t="shared" si="4"/>
        <v>65.172171632246105</v>
      </c>
      <c r="E139" s="23">
        <f t="shared" si="5"/>
        <v>76.331934934772178</v>
      </c>
    </row>
    <row r="140" spans="3:5" x14ac:dyDescent="0.25">
      <c r="C140" s="16">
        <v>1.38</v>
      </c>
      <c r="D140" s="23">
        <f t="shared" si="4"/>
        <v>65.936660466266673</v>
      </c>
      <c r="E140" s="23">
        <f t="shared" si="5"/>
        <v>76.565395708252993</v>
      </c>
    </row>
    <row r="141" spans="3:5" x14ac:dyDescent="0.25">
      <c r="C141" s="16">
        <v>1.39</v>
      </c>
      <c r="D141" s="23">
        <f t="shared" si="4"/>
        <v>66.70347087191665</v>
      </c>
      <c r="E141" s="23">
        <f t="shared" si="5"/>
        <v>76.796254122479837</v>
      </c>
    </row>
    <row r="142" spans="3:5" x14ac:dyDescent="0.25">
      <c r="C142" s="16">
        <v>1.4</v>
      </c>
      <c r="D142" s="23">
        <f t="shared" si="4"/>
        <v>67.472576970915298</v>
      </c>
      <c r="E142" s="23">
        <f t="shared" si="5"/>
        <v>77.024539185639341</v>
      </c>
    </row>
    <row r="143" spans="3:5" x14ac:dyDescent="0.25">
      <c r="C143" s="16">
        <v>1.41</v>
      </c>
      <c r="D143" s="23">
        <f t="shared" si="4"/>
        <v>68.243953173444183</v>
      </c>
      <c r="E143" s="23">
        <f t="shared" si="5"/>
        <v>77.250279582567345</v>
      </c>
    </row>
    <row r="144" spans="3:5" x14ac:dyDescent="0.25">
      <c r="C144" s="16">
        <v>1.42</v>
      </c>
      <c r="D144" s="23">
        <f t="shared" si="4"/>
        <v>69.017574174931326</v>
      </c>
      <c r="E144" s="23">
        <f t="shared" si="5"/>
        <v>77.473503678353239</v>
      </c>
    </row>
    <row r="145" spans="3:5" x14ac:dyDescent="0.25">
      <c r="C145" s="16">
        <v>1.43</v>
      </c>
      <c r="D145" s="23">
        <f t="shared" si="4"/>
        <v>69.793414952871856</v>
      </c>
      <c r="E145" s="23">
        <f t="shared" si="5"/>
        <v>77.694239521904237</v>
      </c>
    </row>
    <row r="146" spans="3:5" x14ac:dyDescent="0.25">
      <c r="C146" s="16">
        <v>1.44</v>
      </c>
      <c r="D146" s="23">
        <f t="shared" si="4"/>
        <v>70.571450763683814</v>
      </c>
      <c r="E146" s="23">
        <f t="shared" si="5"/>
        <v>77.912514849469687</v>
      </c>
    </row>
    <row r="147" spans="3:5" x14ac:dyDescent="0.25">
      <c r="C147" s="16">
        <v>1.45</v>
      </c>
      <c r="D147" s="23">
        <f t="shared" si="4"/>
        <v>71.351657139598842</v>
      </c>
      <c r="E147" s="23">
        <f t="shared" si="5"/>
        <v>78.128357088126293</v>
      </c>
    </row>
    <row r="148" spans="3:5" x14ac:dyDescent="0.25">
      <c r="C148" s="16">
        <v>1.46</v>
      </c>
      <c r="D148" s="23">
        <f t="shared" si="4"/>
        <v>72.134009885588057</v>
      </c>
      <c r="E148" s="23">
        <f t="shared" si="5"/>
        <v>78.341793359224454</v>
      </c>
    </row>
    <row r="149" spans="3:5" x14ac:dyDescent="0.25">
      <c r="C149" s="16">
        <v>1.47</v>
      </c>
      <c r="D149" s="23">
        <f t="shared" si="4"/>
        <v>72.918485076321488</v>
      </c>
      <c r="E149" s="23">
        <f t="shared" si="5"/>
        <v>78.552850481796085</v>
      </c>
    </row>
    <row r="150" spans="3:5" x14ac:dyDescent="0.25">
      <c r="C150" s="16">
        <v>1.48</v>
      </c>
      <c r="D150" s="23">
        <f t="shared" si="4"/>
        <v>73.705059053162017</v>
      </c>
      <c r="E150" s="23">
        <f t="shared" si="5"/>
        <v>78.761554975924611</v>
      </c>
    </row>
    <row r="151" spans="3:5" x14ac:dyDescent="0.25">
      <c r="C151" s="16">
        <v>1.49</v>
      </c>
      <c r="D151" s="23">
        <f t="shared" si="4"/>
        <v>74.493708421192537</v>
      </c>
      <c r="E151" s="23">
        <f t="shared" si="5"/>
        <v>78.967933066077251</v>
      </c>
    </row>
    <row r="152" spans="3:5" x14ac:dyDescent="0.25">
      <c r="C152" s="16">
        <v>1.5</v>
      </c>
      <c r="D152" s="23">
        <f t="shared" si="4"/>
        <v>75.28441004627625</v>
      </c>
      <c r="E152" s="23">
        <f t="shared" si="5"/>
        <v>79.172010684400206</v>
      </c>
    </row>
    <row r="153" spans="3:5" x14ac:dyDescent="0.25">
      <c r="C153" s="16">
        <v>1.51</v>
      </c>
      <c r="D153" s="23">
        <f t="shared" si="4"/>
        <v>76.077141052149798</v>
      </c>
      <c r="E153" s="23">
        <f t="shared" si="5"/>
        <v>79.373813473977194</v>
      </c>
    </row>
    <row r="154" spans="3:5" x14ac:dyDescent="0.25">
      <c r="C154" s="16">
        <v>1.52</v>
      </c>
      <c r="D154" s="23">
        <f t="shared" si="4"/>
        <v>76.871878817548861</v>
      </c>
      <c r="E154" s="23">
        <f t="shared" si="5"/>
        <v>79.573366792051516</v>
      </c>
    </row>
    <row r="155" spans="3:5" x14ac:dyDescent="0.25">
      <c r="C155" s="16">
        <v>1.53</v>
      </c>
      <c r="D155" s="23">
        <f t="shared" si="4"/>
        <v>77.668600973365528</v>
      </c>
      <c r="E155" s="23">
        <f t="shared" si="5"/>
        <v>79.770695713212348</v>
      </c>
    </row>
    <row r="156" spans="3:5" x14ac:dyDescent="0.25">
      <c r="C156" s="16">
        <v>1.54</v>
      </c>
      <c r="D156" s="23">
        <f t="shared" si="4"/>
        <v>78.467285399837721</v>
      </c>
      <c r="E156" s="23">
        <f t="shared" si="5"/>
        <v>79.965825032545411</v>
      </c>
    </row>
    <row r="157" spans="3:5" x14ac:dyDescent="0.25">
      <c r="C157" s="16">
        <v>1.55</v>
      </c>
      <c r="D157" s="23">
        <f t="shared" si="4"/>
        <v>79.267910223769704</v>
      </c>
      <c r="E157" s="23">
        <f t="shared" si="5"/>
        <v>80.158779268748603</v>
      </c>
    </row>
    <row r="158" spans="3:5" x14ac:dyDescent="0.25">
      <c r="C158" s="16">
        <v>1.56</v>
      </c>
      <c r="D158" s="23">
        <f t="shared" si="4"/>
        <v>80.070453815783594</v>
      </c>
      <c r="E158" s="23">
        <f t="shared" si="5"/>
        <v>80.349582667212786</v>
      </c>
    </row>
    <row r="159" spans="3:5" x14ac:dyDescent="0.25">
      <c r="C159" s="16">
        <v>1.57</v>
      </c>
      <c r="D159" s="23">
        <f t="shared" si="4"/>
        <v>80.874894787601619</v>
      </c>
      <c r="E159" s="23">
        <f t="shared" si="5"/>
        <v>80.538259203068421</v>
      </c>
    </row>
    <row r="160" spans="3:5" x14ac:dyDescent="0.25">
      <c r="C160" s="16">
        <v>1.58</v>
      </c>
      <c r="D160" s="23">
        <f t="shared" si="4"/>
        <v>81.681211989358573</v>
      </c>
      <c r="E160" s="23">
        <f t="shared" si="5"/>
        <v>80.724832584197998</v>
      </c>
    </row>
    <row r="161" spans="3:5" x14ac:dyDescent="0.25">
      <c r="C161" s="16">
        <v>1.59</v>
      </c>
      <c r="D161" s="23">
        <f t="shared" si="4"/>
        <v>82.489384506944262</v>
      </c>
      <c r="E161" s="23">
        <f t="shared" si="5"/>
        <v>80.909326254215145</v>
      </c>
    </row>
    <row r="162" spans="3:5" x14ac:dyDescent="0.25">
      <c r="C162" s="16">
        <v>1.6</v>
      </c>
      <c r="D162" s="23">
        <f t="shared" si="4"/>
        <v>83.299391659375502</v>
      </c>
      <c r="E162" s="23">
        <f t="shared" si="5"/>
        <v>81.091763395410283</v>
      </c>
    </row>
    <row r="163" spans="3:5" x14ac:dyDescent="0.25">
      <c r="C163" s="16">
        <v>1.61</v>
      </c>
      <c r="D163" s="23">
        <f t="shared" si="4"/>
        <v>84.111212996197708</v>
      </c>
      <c r="E163" s="23">
        <f t="shared" si="5"/>
        <v>81.272166931663662</v>
      </c>
    </row>
    <row r="164" spans="3:5" x14ac:dyDescent="0.25">
      <c r="C164" s="16">
        <v>1.62</v>
      </c>
      <c r="D164" s="23">
        <f t="shared" si="4"/>
        <v>84.924828294914903</v>
      </c>
      <c r="E164" s="23">
        <f t="shared" si="5"/>
        <v>81.45055953132578</v>
      </c>
    </row>
    <row r="165" spans="3:5" x14ac:dyDescent="0.25">
      <c r="C165" s="16">
        <v>1.63</v>
      </c>
      <c r="D165" s="23">
        <f t="shared" si="4"/>
        <v>85.740217558448904</v>
      </c>
      <c r="E165" s="23">
        <f t="shared" si="5"/>
        <v>81.626963610065729</v>
      </c>
    </row>
    <row r="166" spans="3:5" x14ac:dyDescent="0.25">
      <c r="C166" s="16">
        <v>1.64</v>
      </c>
      <c r="D166" s="23">
        <f t="shared" si="4"/>
        <v>86.557361012626586</v>
      </c>
      <c r="E166" s="23">
        <f t="shared" si="5"/>
        <v>81.801401333687835</v>
      </c>
    </row>
    <row r="167" spans="3:5" x14ac:dyDescent="0.25">
      <c r="C167" s="16">
        <v>1.65</v>
      </c>
      <c r="D167" s="23">
        <f t="shared" si="4"/>
        <v>87.376239103695156</v>
      </c>
      <c r="E167" s="23">
        <f t="shared" si="5"/>
        <v>81.97389462091688</v>
      </c>
    </row>
    <row r="168" spans="3:5" x14ac:dyDescent="0.25">
      <c r="C168" s="16">
        <v>1.66</v>
      </c>
      <c r="D168" s="23">
        <f t="shared" si="4"/>
        <v>88.19683249586511</v>
      </c>
      <c r="E168" s="23">
        <f t="shared" si="5"/>
        <v>82.144465146152214</v>
      </c>
    </row>
    <row r="169" spans="3:5" x14ac:dyDescent="0.25">
      <c r="C169" s="16">
        <v>1.67</v>
      </c>
      <c r="D169" s="23">
        <f t="shared" si="4"/>
        <v>89.019122068880748</v>
      </c>
      <c r="E169" s="23">
        <f t="shared" si="5"/>
        <v>82.31313434219129</v>
      </c>
    </row>
    <row r="170" spans="3:5" x14ac:dyDescent="0.25">
      <c r="C170" s="16">
        <v>1.68</v>
      </c>
      <c r="D170" s="23">
        <f t="shared" si="4"/>
        <v>89.843088915617514</v>
      </c>
      <c r="E170" s="23">
        <f t="shared" si="5"/>
        <v>82.479923402922722</v>
      </c>
    </row>
    <row r="171" spans="3:5" x14ac:dyDescent="0.25">
      <c r="C171" s="16">
        <v>1.69</v>
      </c>
      <c r="D171" s="23">
        <f t="shared" si="4"/>
        <v>90.66871433970627</v>
      </c>
      <c r="E171" s="23">
        <f t="shared" si="5"/>
        <v>82.64485328598937</v>
      </c>
    </row>
    <row r="172" spans="3:5" x14ac:dyDescent="0.25">
      <c r="C172" s="16">
        <v>1.7</v>
      </c>
      <c r="D172" s="23">
        <f t="shared" si="4"/>
        <v>91.495979853184181</v>
      </c>
      <c r="E172" s="23">
        <f t="shared" si="5"/>
        <v>82.807944715421797</v>
      </c>
    </row>
    <row r="173" spans="3:5" x14ac:dyDescent="0.25">
      <c r="C173" s="16">
        <v>1.71</v>
      </c>
      <c r="D173" s="23">
        <f t="shared" si="4"/>
        <v>92.324867174171402</v>
      </c>
      <c r="E173" s="23">
        <f t="shared" si="5"/>
        <v>82.969218184242266</v>
      </c>
    </row>
    <row r="174" spans="3:5" x14ac:dyDescent="0.25">
      <c r="C174" s="16">
        <v>1.72</v>
      </c>
      <c r="D174" s="23">
        <f t="shared" si="4"/>
        <v>93.155358224574044</v>
      </c>
      <c r="E174" s="23">
        <f t="shared" si="5"/>
        <v>83.128693957039758</v>
      </c>
    </row>
    <row r="175" spans="3:5" x14ac:dyDescent="0.25">
      <c r="C175" s="16">
        <v>1.73</v>
      </c>
      <c r="D175" s="23">
        <f t="shared" si="4"/>
        <v>93.987435127812603</v>
      </c>
      <c r="E175" s="23">
        <f t="shared" si="5"/>
        <v>83.286392072516335</v>
      </c>
    </row>
    <row r="176" spans="3:5" x14ac:dyDescent="0.25">
      <c r="C176" s="16">
        <v>1.74</v>
      </c>
      <c r="D176" s="23">
        <f t="shared" si="4"/>
        <v>94.82108020657563</v>
      </c>
      <c r="E176" s="23">
        <f t="shared" si="5"/>
        <v>83.442332346005045</v>
      </c>
    </row>
    <row r="177" spans="3:5" x14ac:dyDescent="0.25">
      <c r="C177" s="16">
        <v>1.75</v>
      </c>
      <c r="D177" s="23">
        <f t="shared" si="4"/>
        <v>95.656275980598522</v>
      </c>
      <c r="E177" s="23">
        <f t="shared" si="5"/>
        <v>83.596534371959791</v>
      </c>
    </row>
    <row r="178" spans="3:5" x14ac:dyDescent="0.25">
      <c r="C178" s="16">
        <v>1.76</v>
      </c>
      <c r="D178" s="23">
        <f t="shared" si="4"/>
        <v>96.493005164467164</v>
      </c>
      <c r="E178" s="23">
        <f t="shared" si="5"/>
        <v>83.749017526417433</v>
      </c>
    </row>
    <row r="179" spans="3:5" x14ac:dyDescent="0.25">
      <c r="C179" s="16">
        <v>1.77</v>
      </c>
      <c r="D179" s="23">
        <f t="shared" si="4"/>
        <v>97.331250665445822</v>
      </c>
      <c r="E179" s="23">
        <f t="shared" si="5"/>
        <v>83.899800969432505</v>
      </c>
    </row>
    <row r="180" spans="3:5" x14ac:dyDescent="0.25">
      <c r="C180" s="16">
        <v>1.78</v>
      </c>
      <c r="D180" s="23">
        <f t="shared" si="4"/>
        <v>98.170995581329393</v>
      </c>
      <c r="E180" s="23">
        <f t="shared" si="5"/>
        <v>84.048903647484693</v>
      </c>
    </row>
    <row r="181" spans="3:5" x14ac:dyDescent="0.25">
      <c r="C181" s="16">
        <v>1.79</v>
      </c>
      <c r="D181" s="23">
        <f t="shared" si="4"/>
        <v>99.012223198319774</v>
      </c>
      <c r="E181" s="23">
        <f t="shared" si="5"/>
        <v>84.196344295859532</v>
      </c>
    </row>
    <row r="182" spans="3:5" x14ac:dyDescent="0.25">
      <c r="C182" s="16">
        <v>1.8</v>
      </c>
      <c r="D182" s="23">
        <f t="shared" si="4"/>
        <v>99.854916988925453</v>
      </c>
      <c r="E182" s="23">
        <f t="shared" si="5"/>
        <v>84.342141441002582</v>
      </c>
    </row>
    <row r="183" spans="3:5" x14ac:dyDescent="0.25">
      <c r="C183" s="16">
        <v>1.81</v>
      </c>
      <c r="D183" s="23">
        <f t="shared" si="4"/>
        <v>100.69906060988485</v>
      </c>
      <c r="E183" s="23">
        <f t="shared" si="5"/>
        <v>84.486313402847344</v>
      </c>
    </row>
    <row r="184" spans="3:5" x14ac:dyDescent="0.25">
      <c r="C184" s="16">
        <v>1.82</v>
      </c>
      <c r="D184" s="23">
        <f t="shared" si="4"/>
        <v>101.54043302181249</v>
      </c>
      <c r="E184" s="23">
        <f t="shared" si="5"/>
        <v>83.789131817522986</v>
      </c>
    </row>
    <row r="185" spans="3:5" x14ac:dyDescent="0.25">
      <c r="C185" s="16">
        <v>1.83</v>
      </c>
      <c r="D185" s="23">
        <f t="shared" si="4"/>
        <v>102.37486242334741</v>
      </c>
      <c r="E185" s="23">
        <f t="shared" si="5"/>
        <v>83.097703378990573</v>
      </c>
    </row>
    <row r="186" spans="3:5" x14ac:dyDescent="0.25">
      <c r="C186" s="16">
        <v>1.84</v>
      </c>
      <c r="D186" s="23">
        <f t="shared" si="4"/>
        <v>103.20240610825473</v>
      </c>
      <c r="E186" s="23">
        <f t="shared" si="5"/>
        <v>82.41198061224685</v>
      </c>
    </row>
    <row r="187" spans="3:5" x14ac:dyDescent="0.25">
      <c r="C187" s="16">
        <v>1.85</v>
      </c>
      <c r="D187" s="23">
        <f t="shared" si="4"/>
        <v>104.02312089751101</v>
      </c>
      <c r="E187" s="23">
        <f t="shared" si="5"/>
        <v>81.731916434052636</v>
      </c>
    </row>
    <row r="188" spans="3:5" x14ac:dyDescent="0.25">
      <c r="C188" s="16">
        <v>1.86</v>
      </c>
      <c r="D188" s="23">
        <f t="shared" si="4"/>
        <v>104.83706314320575</v>
      </c>
      <c r="E188" s="23">
        <f t="shared" si="5"/>
        <v>81.057464149699939</v>
      </c>
    </row>
    <row r="189" spans="3:5" x14ac:dyDescent="0.25">
      <c r="C189" s="16">
        <v>1.87</v>
      </c>
      <c r="D189" s="23">
        <f t="shared" si="4"/>
        <v>105.64428873241074</v>
      </c>
      <c r="E189" s="23">
        <f t="shared" si="5"/>
        <v>80.388577449805709</v>
      </c>
    </row>
    <row r="190" spans="3:5" x14ac:dyDescent="0.25">
      <c r="C190" s="16">
        <v>1.88</v>
      </c>
      <c r="D190" s="23">
        <f t="shared" si="4"/>
        <v>106.44485309101715</v>
      </c>
      <c r="E190" s="23">
        <f t="shared" si="5"/>
        <v>79.725210407132323</v>
      </c>
    </row>
    <row r="191" spans="3:5" x14ac:dyDescent="0.25">
      <c r="C191" s="16">
        <v>1.89</v>
      </c>
      <c r="D191" s="23">
        <f t="shared" si="4"/>
        <v>107.23881118754153</v>
      </c>
      <c r="E191" s="23">
        <f t="shared" si="5"/>
        <v>79.067317473433917</v>
      </c>
    </row>
    <row r="192" spans="3:5" x14ac:dyDescent="0.25">
      <c r="C192" s="16">
        <v>1.9</v>
      </c>
      <c r="D192" s="23">
        <f t="shared" si="4"/>
        <v>108.02621753689974</v>
      </c>
      <c r="E192" s="23">
        <f t="shared" si="5"/>
        <v>78.4148534763291</v>
      </c>
    </row>
    <row r="193" spans="3:5" x14ac:dyDescent="0.25">
      <c r="C193" s="16">
        <v>1.91</v>
      </c>
      <c r="D193" s="23">
        <f t="shared" si="4"/>
        <v>108.80712620415028</v>
      </c>
      <c r="E193" s="23">
        <f t="shared" si="5"/>
        <v>77.767773616199236</v>
      </c>
    </row>
    <row r="194" spans="3:5" x14ac:dyDescent="0.25">
      <c r="C194" s="16">
        <v>1.92</v>
      </c>
      <c r="D194" s="23">
        <f t="shared" si="4"/>
        <v>109.58159080820646</v>
      </c>
      <c r="E194" s="23">
        <f t="shared" si="5"/>
        <v>77.126033463112364</v>
      </c>
    </row>
    <row r="195" spans="3:5" x14ac:dyDescent="0.25">
      <c r="C195" s="16">
        <v>1.93</v>
      </c>
      <c r="D195" s="23">
        <f t="shared" ref="D195:D258" si="6">IF(C195&lt;=$A$13,$A$5/$A$7*C195+$A$5/$A$7^2*(EXP(-$A$7*C195)-1),$A$19+$A$21*EXP(-$A$9*C195))</f>
        <v>110.34966452551797</v>
      </c>
      <c r="E195" s="23">
        <f t="shared" ref="E195:E258" si="7">IF(C195&lt;=$A$13,$A$5/$A$7-$A$5/$A$7*EXP(-$A$7*C195),-$A$9*$A$21*EXP(-$A$9*C195))</f>
        <v>76.48958895377271</v>
      </c>
    </row>
    <row r="196" spans="3:5" x14ac:dyDescent="0.25">
      <c r="C196" s="16">
        <v>1.94</v>
      </c>
      <c r="D196" s="23">
        <f t="shared" si="6"/>
        <v>111.11140009372205</v>
      </c>
      <c r="E196" s="23">
        <f t="shared" si="7"/>
        <v>75.858396388495009</v>
      </c>
    </row>
    <row r="197" spans="3:5" x14ac:dyDescent="0.25">
      <c r="C197" s="16">
        <v>1.95</v>
      </c>
      <c r="D197" s="23">
        <f t="shared" si="6"/>
        <v>111.86684981526473</v>
      </c>
      <c r="E197" s="23">
        <f t="shared" si="7"/>
        <v>75.232412428204114</v>
      </c>
    </row>
    <row r="198" spans="3:5" x14ac:dyDescent="0.25">
      <c r="C198" s="16">
        <v>1.96</v>
      </c>
      <c r="D198" s="23">
        <f t="shared" si="6"/>
        <v>112.61606556099188</v>
      </c>
      <c r="E198" s="23">
        <f t="shared" si="7"/>
        <v>74.611594091459125</v>
      </c>
    </row>
    <row r="199" spans="3:5" x14ac:dyDescent="0.25">
      <c r="C199" s="16">
        <v>1.97</v>
      </c>
      <c r="D199" s="23">
        <f t="shared" si="6"/>
        <v>113.3590987737108</v>
      </c>
      <c r="E199" s="23">
        <f t="shared" si="7"/>
        <v>73.995898751502352</v>
      </c>
    </row>
    <row r="200" spans="3:5" x14ac:dyDescent="0.25">
      <c r="C200" s="16">
        <v>1.98</v>
      </c>
      <c r="D200" s="23">
        <f t="shared" si="6"/>
        <v>114.09600047172246</v>
      </c>
      <c r="E200" s="23">
        <f t="shared" si="7"/>
        <v>73.38528413333232</v>
      </c>
    </row>
    <row r="201" spans="3:5" x14ac:dyDescent="0.25">
      <c r="C201" s="16">
        <v>1.99</v>
      </c>
      <c r="D201" s="23">
        <f t="shared" si="6"/>
        <v>114.82682125232446</v>
      </c>
      <c r="E201" s="23">
        <f t="shared" si="7"/>
        <v>72.779708310801183</v>
      </c>
    </row>
    <row r="202" spans="3:5" x14ac:dyDescent="0.25">
      <c r="C202" s="16">
        <v>2</v>
      </c>
      <c r="D202" s="23">
        <f t="shared" si="6"/>
        <v>115.55161129528526</v>
      </c>
      <c r="E202" s="23">
        <f t="shared" si="7"/>
        <v>72.179129703735825</v>
      </c>
    </row>
    <row r="203" spans="3:5" x14ac:dyDescent="0.25">
      <c r="C203" s="16">
        <v>2.0099999999999998</v>
      </c>
      <c r="D203" s="23">
        <f t="shared" si="6"/>
        <v>116.27042036628941</v>
      </c>
      <c r="E203" s="23">
        <f t="shared" si="7"/>
        <v>71.583507075083105</v>
      </c>
    </row>
    <row r="204" spans="3:5" x14ac:dyDescent="0.25">
      <c r="C204" s="16">
        <v>2.02</v>
      </c>
      <c r="D204" s="23">
        <f t="shared" si="6"/>
        <v>116.98329782035491</v>
      </c>
      <c r="E204" s="23">
        <f t="shared" si="7"/>
        <v>70.992799528078208</v>
      </c>
    </row>
    <row r="205" spans="3:5" x14ac:dyDescent="0.25">
      <c r="C205" s="16">
        <v>2.0299999999999998</v>
      </c>
      <c r="D205" s="23">
        <f t="shared" si="6"/>
        <v>117.69029260522166</v>
      </c>
      <c r="E205" s="23">
        <f t="shared" si="7"/>
        <v>70.40696650343672</v>
      </c>
    </row>
    <row r="206" spans="3:5" x14ac:dyDescent="0.25">
      <c r="C206" s="16">
        <v>2.04</v>
      </c>
      <c r="D206" s="23">
        <f t="shared" si="6"/>
        <v>118.39145326471268</v>
      </c>
      <c r="E206" s="23">
        <f t="shared" si="7"/>
        <v>69.825967776569669</v>
      </c>
    </row>
    <row r="207" spans="3:5" x14ac:dyDescent="0.25">
      <c r="C207" s="16">
        <v>2.0499999999999998</v>
      </c>
      <c r="D207" s="23">
        <f t="shared" si="6"/>
        <v>119.08682794206689</v>
      </c>
      <c r="E207" s="23">
        <f t="shared" si="7"/>
        <v>69.249763454821675</v>
      </c>
    </row>
    <row r="208" spans="3:5" x14ac:dyDescent="0.25">
      <c r="C208" s="16">
        <v>2.06</v>
      </c>
      <c r="D208" s="23">
        <f t="shared" si="6"/>
        <v>119.77646438324503</v>
      </c>
      <c r="E208" s="23">
        <f t="shared" si="7"/>
        <v>68.678313974731779</v>
      </c>
    </row>
    <row r="209" spans="3:5" x14ac:dyDescent="0.25">
      <c r="C209" s="16">
        <v>2.0699999999999998</v>
      </c>
      <c r="D209" s="23">
        <f t="shared" si="6"/>
        <v>120.46040994020778</v>
      </c>
      <c r="E209" s="23">
        <f t="shared" si="7"/>
        <v>68.111580099316967</v>
      </c>
    </row>
    <row r="210" spans="3:5" x14ac:dyDescent="0.25">
      <c r="C210" s="16">
        <v>2.08</v>
      </c>
      <c r="D210" s="23">
        <f t="shared" si="6"/>
        <v>121.13871157416727</v>
      </c>
      <c r="E210" s="23">
        <f t="shared" si="7"/>
        <v>67.549522915378006</v>
      </c>
    </row>
    <row r="211" spans="3:5" x14ac:dyDescent="0.25">
      <c r="C211" s="16">
        <v>2.09</v>
      </c>
      <c r="D211" s="23">
        <f t="shared" si="6"/>
        <v>121.81141585881126</v>
      </c>
      <c r="E211" s="23">
        <f t="shared" si="7"/>
        <v>66.992103830827702</v>
      </c>
    </row>
    <row r="212" spans="3:5" x14ac:dyDescent="0.25">
      <c r="C212" s="16">
        <v>2.1</v>
      </c>
      <c r="D212" s="23">
        <f t="shared" si="6"/>
        <v>122.47856898350128</v>
      </c>
      <c r="E212" s="23">
        <f t="shared" si="7"/>
        <v>66.439284572040918</v>
      </c>
    </row>
    <row r="213" spans="3:5" x14ac:dyDescent="0.25">
      <c r="C213" s="16">
        <v>2.11</v>
      </c>
      <c r="D213" s="23">
        <f t="shared" si="6"/>
        <v>123.14021675644385</v>
      </c>
      <c r="E213" s="23">
        <f t="shared" si="7"/>
        <v>65.891027181226775</v>
      </c>
    </row>
    <row r="214" spans="3:5" x14ac:dyDescent="0.25">
      <c r="C214" s="16">
        <v>2.12</v>
      </c>
      <c r="D214" s="23">
        <f t="shared" si="6"/>
        <v>123.79640460783601</v>
      </c>
      <c r="E214" s="23">
        <f t="shared" si="7"/>
        <v>65.347294013822278</v>
      </c>
    </row>
    <row r="215" spans="3:5" x14ac:dyDescent="0.25">
      <c r="C215" s="16">
        <v>2.13</v>
      </c>
      <c r="D215" s="23">
        <f t="shared" si="6"/>
        <v>124.44717759298437</v>
      </c>
      <c r="E215" s="23">
        <f t="shared" si="7"/>
        <v>64.808047735907678</v>
      </c>
    </row>
    <row r="216" spans="3:5" x14ac:dyDescent="0.25">
      <c r="C216" s="16">
        <v>2.14</v>
      </c>
      <c r="D216" s="23">
        <f t="shared" si="6"/>
        <v>125.09258039539904</v>
      </c>
      <c r="E216" s="23">
        <f t="shared" si="7"/>
        <v>64.27325132164286</v>
      </c>
    </row>
    <row r="217" spans="3:5" x14ac:dyDescent="0.25">
      <c r="C217" s="16">
        <v>2.15</v>
      </c>
      <c r="D217" s="23">
        <f t="shared" si="6"/>
        <v>125.73265732986138</v>
      </c>
      <c r="E217" s="23">
        <f t="shared" si="7"/>
        <v>63.742868050725249</v>
      </c>
    </row>
    <row r="218" spans="3:5" x14ac:dyDescent="0.25">
      <c r="C218" s="16">
        <v>2.16</v>
      </c>
      <c r="D218" s="23">
        <f t="shared" si="6"/>
        <v>126.36745234546703</v>
      </c>
      <c r="E218" s="23">
        <f t="shared" si="7"/>
        <v>63.216861505868373</v>
      </c>
    </row>
    <row r="219" spans="3:5" x14ac:dyDescent="0.25">
      <c r="C219" s="16">
        <v>2.17</v>
      </c>
      <c r="D219" s="23">
        <f t="shared" si="6"/>
        <v>126.99700902864328</v>
      </c>
      <c r="E219" s="23">
        <f t="shared" si="7"/>
        <v>62.695195570301529</v>
      </c>
    </row>
    <row r="220" spans="3:5" x14ac:dyDescent="0.25">
      <c r="C220" s="16">
        <v>2.1800000000000002</v>
      </c>
      <c r="D220" s="23">
        <f t="shared" si="6"/>
        <v>127.62137060614207</v>
      </c>
      <c r="E220" s="23">
        <f t="shared" si="7"/>
        <v>62.177834425289717</v>
      </c>
    </row>
    <row r="221" spans="3:5" x14ac:dyDescent="0.25">
      <c r="C221" s="16">
        <v>2.19</v>
      </c>
      <c r="D221" s="23">
        <f t="shared" si="6"/>
        <v>128.24057994800782</v>
      </c>
      <c r="E221" s="23">
        <f t="shared" si="7"/>
        <v>61.664742547674471</v>
      </c>
    </row>
    <row r="222" spans="3:5" x14ac:dyDescent="0.25">
      <c r="C222" s="16">
        <v>2.2000000000000002</v>
      </c>
      <c r="D222" s="23">
        <f t="shared" si="6"/>
        <v>128.85467957052117</v>
      </c>
      <c r="E222" s="23">
        <f t="shared" si="7"/>
        <v>61.155884707434538</v>
      </c>
    </row>
    <row r="223" spans="3:5" x14ac:dyDescent="0.25">
      <c r="C223" s="16">
        <v>2.21</v>
      </c>
      <c r="D223" s="23">
        <f t="shared" si="6"/>
        <v>129.46371163911806</v>
      </c>
      <c r="E223" s="23">
        <f t="shared" si="7"/>
        <v>60.651225965267145</v>
      </c>
    </row>
    <row r="224" spans="3:5" x14ac:dyDescent="0.25">
      <c r="C224" s="16">
        <v>2.2200000000000002</v>
      </c>
      <c r="D224" s="23">
        <f t="shared" si="6"/>
        <v>130.06771797128505</v>
      </c>
      <c r="E224" s="23">
        <f t="shared" si="7"/>
        <v>60.15073167018874</v>
      </c>
    </row>
    <row r="225" spans="3:5" x14ac:dyDescent="0.25">
      <c r="C225" s="16">
        <v>2.23</v>
      </c>
      <c r="D225" s="23">
        <f t="shared" si="6"/>
        <v>130.66674003943047</v>
      </c>
      <c r="E225" s="23">
        <f t="shared" si="7"/>
        <v>59.65436745715602</v>
      </c>
    </row>
    <row r="226" spans="3:5" x14ac:dyDescent="0.25">
      <c r="C226" s="16">
        <v>2.2400000000000002</v>
      </c>
      <c r="D226" s="23">
        <f t="shared" si="6"/>
        <v>131.2608189737322</v>
      </c>
      <c r="E226" s="23">
        <f t="shared" si="7"/>
        <v>59.162099244706098</v>
      </c>
    </row>
    <row r="227" spans="3:5" x14ac:dyDescent="0.25">
      <c r="C227" s="16">
        <v>2.25</v>
      </c>
      <c r="D227" s="23">
        <f t="shared" si="6"/>
        <v>131.84999556496149</v>
      </c>
      <c r="E227" s="23">
        <f t="shared" si="7"/>
        <v>58.673893232616692</v>
      </c>
    </row>
    <row r="228" spans="3:5" x14ac:dyDescent="0.25">
      <c r="C228" s="16">
        <v>2.2599999999999998</v>
      </c>
      <c r="D228" s="23">
        <f t="shared" si="6"/>
        <v>132.43431026728396</v>
      </c>
      <c r="E228" s="23">
        <f t="shared" si="7"/>
        <v>58.189715899585046</v>
      </c>
    </row>
    <row r="229" spans="3:5" x14ac:dyDescent="0.25">
      <c r="C229" s="16">
        <v>2.27</v>
      </c>
      <c r="D229" s="23">
        <f t="shared" si="6"/>
        <v>133.01380320103726</v>
      </c>
      <c r="E229" s="23">
        <f t="shared" si="7"/>
        <v>57.709534000926432</v>
      </c>
    </row>
    <row r="230" spans="3:5" x14ac:dyDescent="0.25">
      <c r="C230" s="16">
        <v>2.2799999999999998</v>
      </c>
      <c r="D230" s="23">
        <f t="shared" si="6"/>
        <v>133.58851415548565</v>
      </c>
      <c r="E230" s="23">
        <f t="shared" si="7"/>
        <v>57.233314566291483</v>
      </c>
    </row>
    <row r="231" spans="3:5" x14ac:dyDescent="0.25">
      <c r="C231" s="16">
        <v>2.29</v>
      </c>
      <c r="D231" s="23">
        <f t="shared" si="6"/>
        <v>134.15848259155229</v>
      </c>
      <c r="E231" s="23">
        <f t="shared" si="7"/>
        <v>56.761024897402343</v>
      </c>
    </row>
    <row r="232" spans="3:5" x14ac:dyDescent="0.25">
      <c r="C232" s="16">
        <v>2.2999999999999998</v>
      </c>
      <c r="D232" s="23">
        <f t="shared" si="6"/>
        <v>134.72374764452832</v>
      </c>
      <c r="E232" s="23">
        <f t="shared" si="7"/>
        <v>56.292632565807587</v>
      </c>
    </row>
    <row r="233" spans="3:5" x14ac:dyDescent="0.25">
      <c r="C233" s="16">
        <v>2.31</v>
      </c>
      <c r="D233" s="23">
        <f t="shared" si="6"/>
        <v>135.28434812676039</v>
      </c>
      <c r="E233" s="23">
        <f t="shared" si="7"/>
        <v>55.82810541065551</v>
      </c>
    </row>
    <row r="234" spans="3:5" x14ac:dyDescent="0.25">
      <c r="C234" s="16">
        <v>2.3199999999999998</v>
      </c>
      <c r="D234" s="23">
        <f t="shared" si="6"/>
        <v>135.84032253031543</v>
      </c>
      <c r="E234" s="23">
        <f t="shared" si="7"/>
        <v>55.367411536486031</v>
      </c>
    </row>
    <row r="235" spans="3:5" x14ac:dyDescent="0.25">
      <c r="C235" s="16">
        <v>2.33</v>
      </c>
      <c r="D235" s="23">
        <f t="shared" si="6"/>
        <v>136.39170902962354</v>
      </c>
      <c r="E235" s="23">
        <f t="shared" si="7"/>
        <v>54.910519311040503</v>
      </c>
    </row>
    <row r="236" spans="3:5" x14ac:dyDescent="0.25">
      <c r="C236" s="16">
        <v>2.34</v>
      </c>
      <c r="D236" s="23">
        <f t="shared" si="6"/>
        <v>136.93854548409911</v>
      </c>
      <c r="E236" s="23">
        <f t="shared" si="7"/>
        <v>54.457397363090038</v>
      </c>
    </row>
    <row r="237" spans="3:5" x14ac:dyDescent="0.25">
      <c r="C237" s="16">
        <v>2.35</v>
      </c>
      <c r="D237" s="23">
        <f t="shared" si="6"/>
        <v>137.48086944074061</v>
      </c>
      <c r="E237" s="23">
        <f t="shared" si="7"/>
        <v>54.008014580281106</v>
      </c>
    </row>
    <row r="238" spans="3:5" x14ac:dyDescent="0.25">
      <c r="C238" s="16">
        <v>2.36</v>
      </c>
      <c r="D238" s="23">
        <f t="shared" si="6"/>
        <v>138.01871813670823</v>
      </c>
      <c r="E238" s="23">
        <f t="shared" si="7"/>
        <v>53.56234010699972</v>
      </c>
    </row>
    <row r="239" spans="3:5" x14ac:dyDescent="0.25">
      <c r="C239" s="16">
        <v>2.37</v>
      </c>
      <c r="D239" s="23">
        <f t="shared" si="6"/>
        <v>138.55212850188099</v>
      </c>
      <c r="E239" s="23">
        <f t="shared" si="7"/>
        <v>53.120343342252475</v>
      </c>
    </row>
    <row r="240" spans="3:5" x14ac:dyDescent="0.25">
      <c r="C240" s="16">
        <v>2.38</v>
      </c>
      <c r="D240" s="23">
        <f t="shared" si="6"/>
        <v>139.08113716139232</v>
      </c>
      <c r="E240" s="23">
        <f t="shared" si="7"/>
        <v>52.681993937565629</v>
      </c>
    </row>
    <row r="241" spans="3:5" x14ac:dyDescent="0.25">
      <c r="C241" s="16">
        <v>2.39</v>
      </c>
      <c r="D241" s="23">
        <f t="shared" si="6"/>
        <v>139.60578043814479</v>
      </c>
      <c r="E241" s="23">
        <f t="shared" si="7"/>
        <v>52.247261794901171</v>
      </c>
    </row>
    <row r="242" spans="3:5" x14ac:dyDescent="0.25">
      <c r="C242" s="16">
        <v>2.4</v>
      </c>
      <c r="D242" s="23">
        <f t="shared" si="6"/>
        <v>140.12609435530416</v>
      </c>
      <c r="E242" s="23">
        <f t="shared" si="7"/>
        <v>51.816117064590358</v>
      </c>
    </row>
    <row r="243" spans="3:5" x14ac:dyDescent="0.25">
      <c r="C243" s="16">
        <v>2.41</v>
      </c>
      <c r="D243" s="23">
        <f t="shared" si="6"/>
        <v>140.6421146387728</v>
      </c>
      <c r="E243" s="23">
        <f t="shared" si="7"/>
        <v>51.388530143284058</v>
      </c>
    </row>
    <row r="244" spans="3:5" x14ac:dyDescent="0.25">
      <c r="C244" s="16">
        <v>2.42</v>
      </c>
      <c r="D244" s="23">
        <f t="shared" si="6"/>
        <v>141.15387671964271</v>
      </c>
      <c r="E244" s="23">
        <f t="shared" si="7"/>
        <v>50.964471671920165</v>
      </c>
    </row>
    <row r="245" spans="3:5" x14ac:dyDescent="0.25">
      <c r="C245" s="16">
        <v>2.4300000000000002</v>
      </c>
      <c r="D245" s="23">
        <f t="shared" si="6"/>
        <v>141.66141573662836</v>
      </c>
      <c r="E245" s="23">
        <f t="shared" si="7"/>
        <v>50.543912533707726</v>
      </c>
    </row>
    <row r="246" spans="3:5" x14ac:dyDescent="0.25">
      <c r="C246" s="16">
        <v>2.44</v>
      </c>
      <c r="D246" s="23">
        <f t="shared" si="6"/>
        <v>142.16476653847917</v>
      </c>
      <c r="E246" s="23">
        <f t="shared" si="7"/>
        <v>50.126823852127757</v>
      </c>
    </row>
    <row r="247" spans="3:5" x14ac:dyDescent="0.25">
      <c r="C247" s="16">
        <v>2.4500000000000002</v>
      </c>
      <c r="D247" s="23">
        <f t="shared" si="6"/>
        <v>142.66396368637265</v>
      </c>
      <c r="E247" s="23">
        <f t="shared" si="7"/>
        <v>49.713176988950465</v>
      </c>
    </row>
    <row r="248" spans="3:5" x14ac:dyDescent="0.25">
      <c r="C248" s="16">
        <v>2.46</v>
      </c>
      <c r="D248" s="23">
        <f t="shared" si="6"/>
        <v>143.15904145628713</v>
      </c>
      <c r="E248" s="23">
        <f t="shared" si="7"/>
        <v>49.302943542268928</v>
      </c>
    </row>
    <row r="249" spans="3:5" x14ac:dyDescent="0.25">
      <c r="C249" s="16">
        <v>2.4700000000000002</v>
      </c>
      <c r="D249" s="23">
        <f t="shared" si="6"/>
        <v>143.65003384135542</v>
      </c>
      <c r="E249" s="23">
        <f t="shared" si="7"/>
        <v>48.896095344548925</v>
      </c>
    </row>
    <row r="250" spans="3:5" x14ac:dyDescent="0.25">
      <c r="C250" s="16">
        <v>2.48</v>
      </c>
      <c r="D250" s="23">
        <f t="shared" si="6"/>
        <v>144.13697455419873</v>
      </c>
      <c r="E250" s="23">
        <f t="shared" si="7"/>
        <v>48.492604460694913</v>
      </c>
    </row>
    <row r="251" spans="3:5" x14ac:dyDescent="0.25">
      <c r="C251" s="16">
        <v>2.4900000000000002</v>
      </c>
      <c r="D251" s="23">
        <f t="shared" si="6"/>
        <v>144.61989702924157</v>
      </c>
      <c r="E251" s="23">
        <f t="shared" si="7"/>
        <v>48.092443186131867</v>
      </c>
    </row>
    <row r="252" spans="3:5" x14ac:dyDescent="0.25">
      <c r="C252" s="16">
        <v>2.5</v>
      </c>
      <c r="D252" s="23">
        <f t="shared" si="6"/>
        <v>145.09883442500728</v>
      </c>
      <c r="E252" s="23">
        <f t="shared" si="7"/>
        <v>47.695584044903235</v>
      </c>
    </row>
    <row r="253" spans="3:5" x14ac:dyDescent="0.25">
      <c r="C253" s="16">
        <v>2.5099999999999998</v>
      </c>
      <c r="D253" s="23">
        <f t="shared" si="6"/>
        <v>145.57381962639499</v>
      </c>
      <c r="E253" s="23">
        <f t="shared" si="7"/>
        <v>47.301999787784069</v>
      </c>
    </row>
    <row r="254" spans="3:5" x14ac:dyDescent="0.25">
      <c r="C254" s="16">
        <v>2.52</v>
      </c>
      <c r="D254" s="23">
        <f t="shared" si="6"/>
        <v>146.04488524693733</v>
      </c>
      <c r="E254" s="23">
        <f t="shared" si="7"/>
        <v>46.911663390410297</v>
      </c>
    </row>
    <row r="255" spans="3:5" x14ac:dyDescent="0.25">
      <c r="C255" s="16">
        <v>2.5299999999999998</v>
      </c>
      <c r="D255" s="23">
        <f t="shared" si="6"/>
        <v>146.51206363103989</v>
      </c>
      <c r="E255" s="23">
        <f t="shared" si="7"/>
        <v>46.524548051423039</v>
      </c>
    </row>
    <row r="256" spans="3:5" x14ac:dyDescent="0.25">
      <c r="C256" s="16">
        <v>2.54</v>
      </c>
      <c r="D256" s="23">
        <f t="shared" si="6"/>
        <v>146.97538685620208</v>
      </c>
      <c r="E256" s="23">
        <f t="shared" si="7"/>
        <v>46.140627190628337</v>
      </c>
    </row>
    <row r="257" spans="3:5" x14ac:dyDescent="0.25">
      <c r="C257" s="16">
        <v>2.5499999999999998</v>
      </c>
      <c r="D257" s="23">
        <f t="shared" si="6"/>
        <v>147.43488673521944</v>
      </c>
      <c r="E257" s="23">
        <f t="shared" si="7"/>
        <v>45.759874447172301</v>
      </c>
    </row>
    <row r="258" spans="3:5" x14ac:dyDescent="0.25">
      <c r="C258" s="16">
        <v>2.56</v>
      </c>
      <c r="D258" s="23">
        <f t="shared" si="6"/>
        <v>147.89059481836824</v>
      </c>
      <c r="E258" s="23">
        <f t="shared" si="7"/>
        <v>45.382263677730826</v>
      </c>
    </row>
    <row r="259" spans="3:5" x14ac:dyDescent="0.25">
      <c r="C259" s="16">
        <v>2.57</v>
      </c>
      <c r="D259" s="23">
        <f t="shared" ref="D259:D322" si="8">IF(C259&lt;=$A$13,$A$5/$A$7*C259+$A$5/$A$7^2*(EXP(-$A$7*C259)-1),$A$19+$A$21*EXP(-$A$9*C259))</f>
        <v>148.34254239557168</v>
      </c>
      <c r="E259" s="23">
        <f t="shared" ref="E259:E322" si="9">IF(C259&lt;=$A$13,$A$5/$A$7-$A$5/$A$7*EXP(-$A$7*C259),-$A$9*$A$21*EXP(-$A$9*C259))</f>
        <v>45.007768954714756</v>
      </c>
    </row>
    <row r="260" spans="3:5" x14ac:dyDescent="0.25">
      <c r="C260" s="16">
        <v>2.58</v>
      </c>
      <c r="D260" s="23">
        <f t="shared" si="8"/>
        <v>148.79076049854828</v>
      </c>
      <c r="E260" s="23">
        <f t="shared" si="9"/>
        <v>44.636364564489547</v>
      </c>
    </row>
    <row r="261" spans="3:5" x14ac:dyDescent="0.25">
      <c r="C261" s="16">
        <v>2.59</v>
      </c>
      <c r="D261" s="23">
        <f t="shared" si="8"/>
        <v>149.23527990294261</v>
      </c>
      <c r="E261" s="23">
        <f t="shared" si="9"/>
        <v>44.268025005609729</v>
      </c>
    </row>
    <row r="262" spans="3:5" x14ac:dyDescent="0.25">
      <c r="C262" s="16">
        <v>2.6</v>
      </c>
      <c r="D262" s="23">
        <f t="shared" si="8"/>
        <v>149.67613113043842</v>
      </c>
      <c r="E262" s="23">
        <f t="shared" si="9"/>
        <v>43.90272498706792</v>
      </c>
    </row>
    <row r="263" spans="3:5" x14ac:dyDescent="0.25">
      <c r="C263" s="16">
        <v>2.61</v>
      </c>
      <c r="D263" s="23">
        <f t="shared" si="8"/>
        <v>150.11334445085438</v>
      </c>
      <c r="E263" s="23">
        <f t="shared" si="9"/>
        <v>43.540439426558308</v>
      </c>
    </row>
    <row r="264" spans="3:5" x14ac:dyDescent="0.25">
      <c r="C264" s="16">
        <v>2.62</v>
      </c>
      <c r="D264" s="23">
        <f t="shared" si="8"/>
        <v>150.54694988422247</v>
      </c>
      <c r="E264" s="23">
        <f t="shared" si="9"/>
        <v>43.181143448754334</v>
      </c>
    </row>
    <row r="265" spans="3:5" x14ac:dyDescent="0.25">
      <c r="C265" s="16">
        <v>2.63</v>
      </c>
      <c r="D265" s="23">
        <f t="shared" si="8"/>
        <v>150.97697720284901</v>
      </c>
      <c r="E265" s="23">
        <f t="shared" si="9"/>
        <v>42.824812383600957</v>
      </c>
    </row>
    <row r="266" spans="3:5" x14ac:dyDescent="0.25">
      <c r="C266" s="16">
        <v>2.64</v>
      </c>
      <c r="D266" s="23">
        <f t="shared" si="8"/>
        <v>151.40345593335928</v>
      </c>
      <c r="E266" s="23">
        <f t="shared" si="9"/>
        <v>42.471421764620402</v>
      </c>
    </row>
    <row r="267" spans="3:5" x14ac:dyDescent="0.25">
      <c r="C267" s="16">
        <v>2.65</v>
      </c>
      <c r="D267" s="23">
        <f t="shared" si="8"/>
        <v>151.82641535872449</v>
      </c>
      <c r="E267" s="23">
        <f t="shared" si="9"/>
        <v>42.120947327232543</v>
      </c>
    </row>
    <row r="268" spans="3:5" x14ac:dyDescent="0.25">
      <c r="C268" s="16">
        <v>2.66</v>
      </c>
      <c r="D268" s="23">
        <f t="shared" si="8"/>
        <v>152.24588452027268</v>
      </c>
      <c r="E268" s="23">
        <f t="shared" si="9"/>
        <v>41.773365007088678</v>
      </c>
    </row>
    <row r="269" spans="3:5" x14ac:dyDescent="0.25">
      <c r="C269" s="16">
        <v>2.67</v>
      </c>
      <c r="D269" s="23">
        <f t="shared" si="8"/>
        <v>152.66189221968261</v>
      </c>
      <c r="E269" s="23">
        <f t="shared" si="9"/>
        <v>41.428650938419281</v>
      </c>
    </row>
    <row r="270" spans="3:5" x14ac:dyDescent="0.25">
      <c r="C270" s="16">
        <v>2.68</v>
      </c>
      <c r="D270" s="23">
        <f t="shared" si="8"/>
        <v>153.07446702096155</v>
      </c>
      <c r="E270" s="23">
        <f t="shared" si="9"/>
        <v>41.086781452395229</v>
      </c>
    </row>
    <row r="271" spans="3:5" x14ac:dyDescent="0.25">
      <c r="C271" s="16">
        <v>2.69</v>
      </c>
      <c r="D271" s="23">
        <f t="shared" si="8"/>
        <v>153.48363725240611</v>
      </c>
      <c r="E271" s="23">
        <f t="shared" si="9"/>
        <v>40.747733075502872</v>
      </c>
    </row>
    <row r="272" spans="3:5" x14ac:dyDescent="0.25">
      <c r="C272" s="16">
        <v>2.7</v>
      </c>
      <c r="D272" s="23">
        <f t="shared" si="8"/>
        <v>153.889431008548</v>
      </c>
      <c r="E272" s="23">
        <f t="shared" si="9"/>
        <v>40.411482527931966</v>
      </c>
    </row>
    <row r="273" spans="3:5" x14ac:dyDescent="0.25">
      <c r="C273" s="16">
        <v>2.71</v>
      </c>
      <c r="D273" s="23">
        <f t="shared" si="8"/>
        <v>154.29187615208232</v>
      </c>
      <c r="E273" s="23">
        <f t="shared" si="9"/>
        <v>40.078006721977587</v>
      </c>
    </row>
    <row r="274" spans="3:5" x14ac:dyDescent="0.25">
      <c r="C274" s="16">
        <v>2.72</v>
      </c>
      <c r="D274" s="23">
        <f t="shared" si="8"/>
        <v>154.69100031578131</v>
      </c>
      <c r="E274" s="23">
        <f t="shared" si="9"/>
        <v>39.747282760454524</v>
      </c>
    </row>
    <row r="275" spans="3:5" x14ac:dyDescent="0.25">
      <c r="C275" s="16">
        <v>2.73</v>
      </c>
      <c r="D275" s="23">
        <f t="shared" si="8"/>
        <v>155.08683090439123</v>
      </c>
      <c r="E275" s="23">
        <f t="shared" si="9"/>
        <v>39.419287935125389</v>
      </c>
    </row>
    <row r="276" spans="3:5" x14ac:dyDescent="0.25">
      <c r="C276" s="16">
        <v>2.74</v>
      </c>
      <c r="D276" s="23">
        <f t="shared" si="8"/>
        <v>155.47939509651434</v>
      </c>
      <c r="E276" s="23">
        <f t="shared" si="9"/>
        <v>39.093999725141288</v>
      </c>
    </row>
    <row r="277" spans="3:5" x14ac:dyDescent="0.25">
      <c r="C277" s="16">
        <v>2.75</v>
      </c>
      <c r="D277" s="23">
        <f t="shared" si="8"/>
        <v>155.8687198464747</v>
      </c>
      <c r="E277" s="23">
        <f t="shared" si="9"/>
        <v>38.771395795495529</v>
      </c>
    </row>
    <row r="278" spans="3:5" x14ac:dyDescent="0.25">
      <c r="C278" s="16">
        <v>2.76</v>
      </c>
      <c r="D278" s="23">
        <f t="shared" si="8"/>
        <v>156.25483188616937</v>
      </c>
      <c r="E278" s="23">
        <f t="shared" si="9"/>
        <v>38.451453995489956</v>
      </c>
    </row>
    <row r="279" spans="3:5" x14ac:dyDescent="0.25">
      <c r="C279" s="16">
        <v>2.77</v>
      </c>
      <c r="D279" s="23">
        <f t="shared" si="8"/>
        <v>156.63775772690346</v>
      </c>
      <c r="E279" s="23">
        <f t="shared" si="9"/>
        <v>38.134152357214205</v>
      </c>
    </row>
    <row r="280" spans="3:5" x14ac:dyDescent="0.25">
      <c r="C280" s="16">
        <v>2.78</v>
      </c>
      <c r="D280" s="23">
        <f t="shared" si="8"/>
        <v>157.0175236612107</v>
      </c>
      <c r="E280" s="23">
        <f t="shared" si="9"/>
        <v>37.819469094037196</v>
      </c>
    </row>
    <row r="281" spans="3:5" x14ac:dyDescent="0.25">
      <c r="C281" s="16">
        <v>2.79</v>
      </c>
      <c r="D281" s="23">
        <f t="shared" si="8"/>
        <v>157.39415576465859</v>
      </c>
      <c r="E281" s="23">
        <f t="shared" si="9"/>
        <v>37.507382599111288</v>
      </c>
    </row>
    <row r="282" spans="3:5" x14ac:dyDescent="0.25">
      <c r="C282" s="16">
        <v>2.8</v>
      </c>
      <c r="D282" s="23">
        <f t="shared" si="8"/>
        <v>157.76767989763891</v>
      </c>
      <c r="E282" s="23">
        <f t="shared" si="9"/>
        <v>37.197871443888694</v>
      </c>
    </row>
    <row r="283" spans="3:5" x14ac:dyDescent="0.25">
      <c r="C283" s="16">
        <v>2.81</v>
      </c>
      <c r="D283" s="23">
        <f t="shared" si="8"/>
        <v>158.13812170714348</v>
      </c>
      <c r="E283" s="23">
        <f t="shared" si="9"/>
        <v>36.890914376650045</v>
      </c>
    </row>
    <row r="284" spans="3:5" x14ac:dyDescent="0.25">
      <c r="C284" s="16">
        <v>2.82</v>
      </c>
      <c r="D284" s="23">
        <f t="shared" si="8"/>
        <v>158.50550662852473</v>
      </c>
      <c r="E284" s="23">
        <f t="shared" si="9"/>
        <v>36.586490321045439</v>
      </c>
    </row>
    <row r="285" spans="3:5" x14ac:dyDescent="0.25">
      <c r="C285" s="16">
        <v>2.83</v>
      </c>
      <c r="D285" s="23">
        <f t="shared" si="8"/>
        <v>158.86985988724257</v>
      </c>
      <c r="E285" s="23">
        <f t="shared" si="9"/>
        <v>36.284578374647019</v>
      </c>
    </row>
    <row r="286" spans="3:5" x14ac:dyDescent="0.25">
      <c r="C286" s="16">
        <v>2.84</v>
      </c>
      <c r="D286" s="23">
        <f t="shared" si="8"/>
        <v>159.23120650059622</v>
      </c>
      <c r="E286" s="23">
        <f t="shared" si="9"/>
        <v>35.985157807513957</v>
      </c>
    </row>
    <row r="287" spans="3:5" x14ac:dyDescent="0.25">
      <c r="C287" s="16">
        <v>2.85</v>
      </c>
      <c r="D287" s="23">
        <f t="shared" si="8"/>
        <v>159.58957127944197</v>
      </c>
      <c r="E287" s="23">
        <f t="shared" si="9"/>
        <v>35.688208060769007</v>
      </c>
    </row>
    <row r="288" spans="3:5" x14ac:dyDescent="0.25">
      <c r="C288" s="16">
        <v>2.86</v>
      </c>
      <c r="D288" s="23">
        <f t="shared" si="8"/>
        <v>159.9449788298968</v>
      </c>
      <c r="E288" s="23">
        <f t="shared" si="9"/>
        <v>35.39370874518692</v>
      </c>
    </row>
    <row r="289" spans="3:5" x14ac:dyDescent="0.25">
      <c r="C289" s="16">
        <v>2.87</v>
      </c>
      <c r="D289" s="23">
        <f t="shared" si="8"/>
        <v>160.2974535550278</v>
      </c>
      <c r="E289" s="23">
        <f t="shared" si="9"/>
        <v>35.101639639794449</v>
      </c>
    </row>
    <row r="290" spans="3:5" x14ac:dyDescent="0.25">
      <c r="C290" s="16">
        <v>2.88</v>
      </c>
      <c r="D290" s="23">
        <f t="shared" si="8"/>
        <v>160.64701965652787</v>
      </c>
      <c r="E290" s="23">
        <f t="shared" si="9"/>
        <v>34.811980690481953</v>
      </c>
    </row>
    <row r="291" spans="3:5" x14ac:dyDescent="0.25">
      <c r="C291" s="16">
        <v>2.89</v>
      </c>
      <c r="D291" s="23">
        <f t="shared" si="8"/>
        <v>160.99370113637741</v>
      </c>
      <c r="E291" s="23">
        <f t="shared" si="9"/>
        <v>34.524712008626388</v>
      </c>
    </row>
    <row r="292" spans="3:5" x14ac:dyDescent="0.25">
      <c r="C292" s="16">
        <v>2.9</v>
      </c>
      <c r="D292" s="23">
        <f t="shared" si="8"/>
        <v>161.33752179849216</v>
      </c>
      <c r="E292" s="23">
        <f t="shared" si="9"/>
        <v>34.239813869725843</v>
      </c>
    </row>
    <row r="293" spans="3:5" x14ac:dyDescent="0.25">
      <c r="C293" s="16">
        <v>2.91</v>
      </c>
      <c r="D293" s="23">
        <f t="shared" si="8"/>
        <v>161.67850525035803</v>
      </c>
      <c r="E293" s="23">
        <f t="shared" si="9"/>
        <v>33.957266712045012</v>
      </c>
    </row>
    <row r="294" spans="3:5" x14ac:dyDescent="0.25">
      <c r="C294" s="16">
        <v>2.92</v>
      </c>
      <c r="D294" s="23">
        <f t="shared" si="8"/>
        <v>162.01667490465164</v>
      </c>
      <c r="E294" s="23">
        <f t="shared" si="9"/>
        <v>33.677051135272222</v>
      </c>
    </row>
    <row r="295" spans="3:5" x14ac:dyDescent="0.25">
      <c r="C295" s="16">
        <v>2.93</v>
      </c>
      <c r="D295" s="23">
        <f t="shared" si="8"/>
        <v>162.35205398084813</v>
      </c>
      <c r="E295" s="23">
        <f t="shared" si="9"/>
        <v>33.39914789918727</v>
      </c>
    </row>
    <row r="296" spans="3:5" x14ac:dyDescent="0.25">
      <c r="C296" s="16">
        <v>2.94</v>
      </c>
      <c r="D296" s="23">
        <f t="shared" si="8"/>
        <v>162.68466550681535</v>
      </c>
      <c r="E296" s="23">
        <f t="shared" si="9"/>
        <v>33.123537922340383</v>
      </c>
    </row>
    <row r="297" spans="3:5" x14ac:dyDescent="0.25">
      <c r="C297" s="16">
        <v>2.95</v>
      </c>
      <c r="D297" s="23">
        <f t="shared" si="8"/>
        <v>163.01453232039509</v>
      </c>
      <c r="E297" s="23">
        <f t="shared" si="9"/>
        <v>32.850202280742003</v>
      </c>
    </row>
    <row r="298" spans="3:5" x14ac:dyDescent="0.25">
      <c r="C298" s="16">
        <v>2.96</v>
      </c>
      <c r="D298" s="23">
        <f t="shared" si="8"/>
        <v>163.34167707097106</v>
      </c>
      <c r="E298" s="23">
        <f t="shared" si="9"/>
        <v>32.579122206563504</v>
      </c>
    </row>
    <row r="299" spans="3:5" x14ac:dyDescent="0.25">
      <c r="C299" s="16">
        <v>2.97</v>
      </c>
      <c r="D299" s="23">
        <f t="shared" si="8"/>
        <v>163.66612222102418</v>
      </c>
      <c r="E299" s="23">
        <f t="shared" si="9"/>
        <v>32.310279086848404</v>
      </c>
    </row>
    <row r="300" spans="3:5" x14ac:dyDescent="0.25">
      <c r="C300" s="16">
        <v>2.98</v>
      </c>
      <c r="D300" s="23">
        <f t="shared" si="8"/>
        <v>163.98789004767477</v>
      </c>
      <c r="E300" s="23">
        <f t="shared" si="9"/>
        <v>32.043654462234585</v>
      </c>
    </row>
    <row r="301" spans="3:5" x14ac:dyDescent="0.25">
      <c r="C301" s="16">
        <v>2.99</v>
      </c>
      <c r="D301" s="23">
        <f t="shared" si="8"/>
        <v>164.30700264421228</v>
      </c>
      <c r="E301" s="23">
        <f t="shared" si="9"/>
        <v>31.779230025686569</v>
      </c>
    </row>
    <row r="302" spans="3:5" x14ac:dyDescent="0.25">
      <c r="C302" s="16">
        <v>3</v>
      </c>
      <c r="D302" s="23">
        <f t="shared" si="8"/>
        <v>164.62348192161218</v>
      </c>
      <c r="E302" s="23">
        <f t="shared" si="9"/>
        <v>31.516987621238744</v>
      </c>
    </row>
    <row r="303" spans="3:5" x14ac:dyDescent="0.25">
      <c r="C303" s="16">
        <v>3.01</v>
      </c>
      <c r="D303" s="23">
        <f t="shared" si="8"/>
        <v>164.9373496100404</v>
      </c>
      <c r="E303" s="23">
        <f t="shared" si="9"/>
        <v>31.256909242748605</v>
      </c>
    </row>
    <row r="304" spans="3:5" x14ac:dyDescent="0.25">
      <c r="C304" s="16">
        <v>3.02</v>
      </c>
      <c r="D304" s="23">
        <f t="shared" si="8"/>
        <v>165.24862726034544</v>
      </c>
      <c r="E304" s="23">
        <f t="shared" si="9"/>
        <v>30.998977032660427</v>
      </c>
    </row>
    <row r="305" spans="3:5" x14ac:dyDescent="0.25">
      <c r="C305" s="16">
        <v>3.03</v>
      </c>
      <c r="D305" s="23">
        <f t="shared" si="8"/>
        <v>165.55733624553807</v>
      </c>
      <c r="E305" s="23">
        <f t="shared" si="9"/>
        <v>30.743173280779178</v>
      </c>
    </row>
    <row r="306" spans="3:5" x14ac:dyDescent="0.25">
      <c r="C306" s="16">
        <v>3.04</v>
      </c>
      <c r="D306" s="23">
        <f t="shared" si="8"/>
        <v>165.86349776225879</v>
      </c>
      <c r="E306" s="23">
        <f t="shared" si="9"/>
        <v>30.489480423054456</v>
      </c>
    </row>
    <row r="307" spans="3:5" x14ac:dyDescent="0.25">
      <c r="C307" s="16">
        <v>3.05</v>
      </c>
      <c r="D307" s="23">
        <f t="shared" si="8"/>
        <v>166.16713283223334</v>
      </c>
      <c r="E307" s="23">
        <f t="shared" si="9"/>
        <v>30.237881040374507</v>
      </c>
    </row>
    <row r="308" spans="3:5" x14ac:dyDescent="0.25">
      <c r="C308" s="16">
        <v>3.06</v>
      </c>
      <c r="D308" s="23">
        <f t="shared" si="8"/>
        <v>166.46826230371602</v>
      </c>
      <c r="E308" s="23">
        <f t="shared" si="9"/>
        <v>29.988357857370207</v>
      </c>
    </row>
    <row r="309" spans="3:5" x14ac:dyDescent="0.25">
      <c r="C309" s="16">
        <v>3.07</v>
      </c>
      <c r="D309" s="23">
        <f t="shared" si="8"/>
        <v>166.76690685292124</v>
      </c>
      <c r="E309" s="23">
        <f t="shared" si="9"/>
        <v>29.740893741228884</v>
      </c>
    </row>
    <row r="310" spans="3:5" x14ac:dyDescent="0.25">
      <c r="C310" s="16">
        <v>3.08</v>
      </c>
      <c r="D310" s="23">
        <f t="shared" si="8"/>
        <v>167.06308698544314</v>
      </c>
      <c r="E310" s="23">
        <f t="shared" si="9"/>
        <v>29.4954717005179</v>
      </c>
    </row>
    <row r="311" spans="3:5" x14ac:dyDescent="0.25">
      <c r="C311" s="16">
        <v>3.09</v>
      </c>
      <c r="D311" s="23">
        <f t="shared" si="8"/>
        <v>167.3568230376635</v>
      </c>
      <c r="E311" s="23">
        <f t="shared" si="9"/>
        <v>29.252074884018121</v>
      </c>
    </row>
    <row r="312" spans="3:5" x14ac:dyDescent="0.25">
      <c r="C312" s="16">
        <v>3.1</v>
      </c>
      <c r="D312" s="23">
        <f t="shared" si="8"/>
        <v>167.64813517814832</v>
      </c>
      <c r="E312" s="23">
        <f t="shared" si="9"/>
        <v>29.010686579566681</v>
      </c>
    </row>
    <row r="313" spans="3:5" x14ac:dyDescent="0.25">
      <c r="C313" s="16">
        <v>3.11</v>
      </c>
      <c r="D313" s="23">
        <f t="shared" si="8"/>
        <v>167.9370434090323</v>
      </c>
      <c r="E313" s="23">
        <f t="shared" si="9"/>
        <v>28.771290212909634</v>
      </c>
    </row>
    <row r="314" spans="3:5" x14ac:dyDescent="0.25">
      <c r="C314" s="16">
        <v>3.12</v>
      </c>
      <c r="D314" s="23">
        <f t="shared" si="8"/>
        <v>168.22356756739248</v>
      </c>
      <c r="E314" s="23">
        <f t="shared" si="9"/>
        <v>28.533869346563876</v>
      </c>
    </row>
    <row r="315" spans="3:5" x14ac:dyDescent="0.25">
      <c r="C315" s="16">
        <v>3.13</v>
      </c>
      <c r="D315" s="23">
        <f t="shared" si="8"/>
        <v>168.50772732661022</v>
      </c>
      <c r="E315" s="23">
        <f t="shared" si="9"/>
        <v>28.298407678688509</v>
      </c>
    </row>
    <row r="316" spans="3:5" x14ac:dyDescent="0.25">
      <c r="C316" s="16">
        <v>3.14</v>
      </c>
      <c r="D316" s="23">
        <f t="shared" si="8"/>
        <v>168.78954219772194</v>
      </c>
      <c r="E316" s="23">
        <f t="shared" si="9"/>
        <v>28.064889041965532</v>
      </c>
    </row>
    <row r="317" spans="3:5" x14ac:dyDescent="0.25">
      <c r="C317" s="16">
        <v>3.15</v>
      </c>
      <c r="D317" s="23">
        <f t="shared" si="8"/>
        <v>169.06903153075896</v>
      </c>
      <c r="E317" s="23">
        <f t="shared" si="9"/>
        <v>27.833297402489766</v>
      </c>
    </row>
    <row r="318" spans="3:5" x14ac:dyDescent="0.25">
      <c r="C318" s="16">
        <v>3.16</v>
      </c>
      <c r="D318" s="23">
        <f t="shared" si="8"/>
        <v>169.346214516076</v>
      </c>
      <c r="E318" s="23">
        <f t="shared" si="9"/>
        <v>27.603616858667877</v>
      </c>
    </row>
    <row r="319" spans="3:5" x14ac:dyDescent="0.25">
      <c r="C319" s="16">
        <v>3.17</v>
      </c>
      <c r="D319" s="23">
        <f t="shared" si="8"/>
        <v>169.62111018566881</v>
      </c>
      <c r="E319" s="23">
        <f t="shared" si="9"/>
        <v>27.375831640126638</v>
      </c>
    </row>
    <row r="320" spans="3:5" x14ac:dyDescent="0.25">
      <c r="C320" s="16">
        <v>3.18</v>
      </c>
      <c r="D320" s="23">
        <f t="shared" si="8"/>
        <v>169.893737414481</v>
      </c>
      <c r="E320" s="23">
        <f t="shared" si="9"/>
        <v>27.14992610662998</v>
      </c>
    </row>
    <row r="321" spans="3:5" x14ac:dyDescent="0.25">
      <c r="C321" s="16">
        <v>3.19</v>
      </c>
      <c r="D321" s="23">
        <f t="shared" si="8"/>
        <v>170.1641149217001</v>
      </c>
      <c r="E321" s="23">
        <f t="shared" si="9"/>
        <v>26.925884747005195</v>
      </c>
    </row>
    <row r="322" spans="3:5" x14ac:dyDescent="0.25">
      <c r="C322" s="16">
        <v>3.2</v>
      </c>
      <c r="D322" s="23">
        <f t="shared" si="8"/>
        <v>170.43226127204267</v>
      </c>
      <c r="E322" s="23">
        <f t="shared" si="9"/>
        <v>26.703692178077873</v>
      </c>
    </row>
    <row r="323" spans="3:5" x14ac:dyDescent="0.25">
      <c r="C323" s="16">
        <v>3.21</v>
      </c>
      <c r="D323" s="23">
        <f t="shared" ref="D323:D386" si="10">IF(C323&lt;=$A$13,$A$5/$A$7*C323+$A$5/$A$7^2*(EXP(-$A$7*C323)-1),$A$19+$A$21*EXP(-$A$9*C323))</f>
        <v>170.69819487702921</v>
      </c>
      <c r="E323" s="23">
        <f t="shared" ref="E323:E386" si="11">IF(C323&lt;=$A$13,$A$5/$A$7-$A$5/$A$7*EXP(-$A$7*C323),-$A$9*$A$21*EXP(-$A$9*C323))</f>
        <v>26.483333143615624</v>
      </c>
    </row>
    <row r="324" spans="3:5" x14ac:dyDescent="0.25">
      <c r="C324" s="16">
        <v>3.22</v>
      </c>
      <c r="D324" s="23">
        <f t="shared" si="10"/>
        <v>170.96193399624821</v>
      </c>
      <c r="E324" s="23">
        <f t="shared" si="11"/>
        <v>26.264792513280621</v>
      </c>
    </row>
    <row r="325" spans="3:5" x14ac:dyDescent="0.25">
      <c r="C325" s="16">
        <v>3.23</v>
      </c>
      <c r="D325" s="23">
        <f t="shared" si="10"/>
        <v>171.22349673860987</v>
      </c>
      <c r="E325" s="23">
        <f t="shared" si="11"/>
        <v>26.048055281590663</v>
      </c>
    </row>
    <row r="326" spans="3:5" x14ac:dyDescent="0.25">
      <c r="C326" s="16">
        <v>3.24</v>
      </c>
      <c r="D326" s="23">
        <f t="shared" si="10"/>
        <v>171.48290106358968</v>
      </c>
      <c r="E326" s="23">
        <f t="shared" si="11"/>
        <v>25.833106566888851</v>
      </c>
    </row>
    <row r="327" spans="3:5" x14ac:dyDescent="0.25">
      <c r="C327" s="16">
        <v>3.25</v>
      </c>
      <c r="D327" s="23">
        <f t="shared" si="10"/>
        <v>171.74016478246125</v>
      </c>
      <c r="E327" s="23">
        <f t="shared" si="11"/>
        <v>25.619931610321878</v>
      </c>
    </row>
    <row r="328" spans="3:5" x14ac:dyDescent="0.25">
      <c r="C328" s="16">
        <v>3.26</v>
      </c>
      <c r="D328" s="23">
        <f t="shared" si="10"/>
        <v>171.99530555951958</v>
      </c>
      <c r="E328" s="23">
        <f t="shared" si="11"/>
        <v>25.408515774826519</v>
      </c>
    </row>
    <row r="329" spans="3:5" x14ac:dyDescent="0.25">
      <c r="C329" s="16">
        <v>3.27</v>
      </c>
      <c r="D329" s="23">
        <f t="shared" si="10"/>
        <v>172.24834091329379</v>
      </c>
      <c r="E329" s="23">
        <f t="shared" si="11"/>
        <v>25.198844544124729</v>
      </c>
    </row>
    <row r="330" spans="3:5" x14ac:dyDescent="0.25">
      <c r="C330" s="16">
        <v>3.28</v>
      </c>
      <c r="D330" s="23">
        <f t="shared" si="10"/>
        <v>172.49928821774989</v>
      </c>
      <c r="E330" s="23">
        <f t="shared" si="11"/>
        <v>24.990903521726867</v>
      </c>
    </row>
    <row r="331" spans="3:5" x14ac:dyDescent="0.25">
      <c r="C331" s="16">
        <v>3.29</v>
      </c>
      <c r="D331" s="23">
        <f t="shared" si="10"/>
        <v>172.74816470348395</v>
      </c>
      <c r="E331" s="23">
        <f t="shared" si="11"/>
        <v>24.784678429943192</v>
      </c>
    </row>
    <row r="332" spans="3:5" x14ac:dyDescent="0.25">
      <c r="C332" s="16">
        <v>3.3</v>
      </c>
      <c r="D332" s="23">
        <f t="shared" si="10"/>
        <v>172.99498745890492</v>
      </c>
      <c r="E332" s="23">
        <f t="shared" si="11"/>
        <v>24.580155108903611</v>
      </c>
    </row>
    <row r="333" spans="3:5" x14ac:dyDescent="0.25">
      <c r="C333" s="16">
        <v>3.31</v>
      </c>
      <c r="D333" s="23">
        <f t="shared" si="10"/>
        <v>173.2397734314082</v>
      </c>
      <c r="E333" s="23">
        <f t="shared" si="11"/>
        <v>24.377319515585295</v>
      </c>
    </row>
    <row r="334" spans="3:5" x14ac:dyDescent="0.25">
      <c r="C334" s="16">
        <v>3.32</v>
      </c>
      <c r="D334" s="23">
        <f t="shared" si="10"/>
        <v>173.48253942853913</v>
      </c>
      <c r="E334" s="23">
        <f t="shared" si="11"/>
        <v>24.176157722848565</v>
      </c>
    </row>
    <row r="335" spans="3:5" x14ac:dyDescent="0.25">
      <c r="C335" s="16">
        <v>3.33</v>
      </c>
      <c r="D335" s="23">
        <f t="shared" si="10"/>
        <v>173.72330211914706</v>
      </c>
      <c r="E335" s="23">
        <f t="shared" si="11"/>
        <v>23.976655918480578</v>
      </c>
    </row>
    <row r="336" spans="3:5" x14ac:dyDescent="0.25">
      <c r="C336" s="16">
        <v>3.34</v>
      </c>
      <c r="D336" s="23">
        <f t="shared" si="10"/>
        <v>173.96207803452995</v>
      </c>
      <c r="E336" s="23">
        <f t="shared" si="11"/>
        <v>23.778800404246972</v>
      </c>
    </row>
    <row r="337" spans="3:5" x14ac:dyDescent="0.25">
      <c r="C337" s="16">
        <v>3.35</v>
      </c>
      <c r="D337" s="23">
        <f t="shared" si="10"/>
        <v>174.19888356956935</v>
      </c>
      <c r="E337" s="23">
        <f t="shared" si="11"/>
        <v>23.582577594951253</v>
      </c>
    </row>
    <row r="338" spans="3:5" x14ac:dyDescent="0.25">
      <c r="C338" s="16">
        <v>3.36</v>
      </c>
      <c r="D338" s="23">
        <f t="shared" si="10"/>
        <v>174.43373498385611</v>
      </c>
      <c r="E338" s="23">
        <f t="shared" si="11"/>
        <v>23.387974017502135</v>
      </c>
    </row>
    <row r="339" spans="3:5" x14ac:dyDescent="0.25">
      <c r="C339" s="16">
        <v>3.37</v>
      </c>
      <c r="D339" s="23">
        <f t="shared" si="10"/>
        <v>174.66664840280691</v>
      </c>
      <c r="E339" s="23">
        <f t="shared" si="11"/>
        <v>23.194976309988274</v>
      </c>
    </row>
    <row r="340" spans="3:5" x14ac:dyDescent="0.25">
      <c r="C340" s="16">
        <v>3.38</v>
      </c>
      <c r="D340" s="23">
        <f t="shared" si="10"/>
        <v>174.89763981877135</v>
      </c>
      <c r="E340" s="23">
        <f t="shared" si="11"/>
        <v>23.003571220760964</v>
      </c>
    </row>
    <row r="341" spans="3:5" x14ac:dyDescent="0.25">
      <c r="C341" s="16">
        <v>3.39</v>
      </c>
      <c r="D341" s="23">
        <f t="shared" si="10"/>
        <v>175.12672509213007</v>
      </c>
      <c r="E341" s="23">
        <f t="shared" si="11"/>
        <v>22.813745607524165</v>
      </c>
    </row>
    <row r="342" spans="3:5" x14ac:dyDescent="0.25">
      <c r="C342" s="16">
        <v>3.4</v>
      </c>
      <c r="D342" s="23">
        <f t="shared" si="10"/>
        <v>175.35391995238371</v>
      </c>
      <c r="E342" s="23">
        <f t="shared" si="11"/>
        <v>22.625486436432151</v>
      </c>
    </row>
    <row r="343" spans="3:5" x14ac:dyDescent="0.25">
      <c r="C343" s="16">
        <v>3.41</v>
      </c>
      <c r="D343" s="23">
        <f t="shared" si="10"/>
        <v>175.57923999923304</v>
      </c>
      <c r="E343" s="23">
        <f t="shared" si="11"/>
        <v>22.438780781194566</v>
      </c>
    </row>
    <row r="344" spans="3:5" x14ac:dyDescent="0.25">
      <c r="C344" s="16">
        <v>3.42</v>
      </c>
      <c r="D344" s="23">
        <f t="shared" si="10"/>
        <v>175.80270070364995</v>
      </c>
      <c r="E344" s="23">
        <f t="shared" si="11"/>
        <v>22.253615822188902</v>
      </c>
    </row>
    <row r="345" spans="3:5" x14ac:dyDescent="0.25">
      <c r="C345" s="16">
        <v>3.43</v>
      </c>
      <c r="D345" s="23">
        <f t="shared" si="10"/>
        <v>176.02431740893982</v>
      </c>
      <c r="E345" s="23">
        <f t="shared" si="11"/>
        <v>22.069978845580206</v>
      </c>
    </row>
    <row r="346" spans="3:5" x14ac:dyDescent="0.25">
      <c r="C346" s="16">
        <v>3.44</v>
      </c>
      <c r="D346" s="23">
        <f t="shared" si="10"/>
        <v>176.24410533179491</v>
      </c>
      <c r="E346" s="23">
        <f t="shared" si="11"/>
        <v>21.887857242448245</v>
      </c>
    </row>
    <row r="347" spans="3:5" x14ac:dyDescent="0.25">
      <c r="C347" s="16">
        <v>3.45</v>
      </c>
      <c r="D347" s="23">
        <f t="shared" si="10"/>
        <v>176.46207956333933</v>
      </c>
      <c r="E347" s="23">
        <f t="shared" si="11"/>
        <v>21.707238507921609</v>
      </c>
    </row>
    <row r="348" spans="3:5" x14ac:dyDescent="0.25">
      <c r="C348" s="16">
        <v>3.46</v>
      </c>
      <c r="D348" s="23">
        <f t="shared" si="10"/>
        <v>176.67825507016505</v>
      </c>
      <c r="E348" s="23">
        <f t="shared" si="11"/>
        <v>21.528110240319194</v>
      </c>
    </row>
    <row r="349" spans="3:5" x14ac:dyDescent="0.25">
      <c r="C349" s="16">
        <v>3.47</v>
      </c>
      <c r="D349" s="23">
        <f t="shared" si="10"/>
        <v>176.8926466953597</v>
      </c>
      <c r="E349" s="23">
        <f t="shared" si="11"/>
        <v>21.350460140298644</v>
      </c>
    </row>
    <row r="350" spans="3:5" x14ac:dyDescent="0.25">
      <c r="C350" s="16">
        <v>3.48</v>
      </c>
      <c r="D350" s="23">
        <f t="shared" si="10"/>
        <v>177.10526915952562</v>
      </c>
      <c r="E350" s="23">
        <f t="shared" si="11"/>
        <v>21.174276010011855</v>
      </c>
    </row>
    <row r="351" spans="3:5" x14ac:dyDescent="0.25">
      <c r="C351" s="16">
        <v>3.49</v>
      </c>
      <c r="D351" s="23">
        <f t="shared" si="10"/>
        <v>177.31613706179067</v>
      </c>
      <c r="E351" s="23">
        <f t="shared" si="11"/>
        <v>20.999545752267434</v>
      </c>
    </row>
    <row r="352" spans="3:5" x14ac:dyDescent="0.25">
      <c r="C352" s="16">
        <v>3.5</v>
      </c>
      <c r="D352" s="23">
        <f t="shared" si="10"/>
        <v>177.52526488081057</v>
      </c>
      <c r="E352" s="23">
        <f t="shared" si="11"/>
        <v>20.826257369700102</v>
      </c>
    </row>
    <row r="353" spans="3:5" x14ac:dyDescent="0.25">
      <c r="C353" s="16">
        <v>3.51</v>
      </c>
      <c r="D353" s="23">
        <f t="shared" si="10"/>
        <v>177.73266697576312</v>
      </c>
      <c r="E353" s="23">
        <f t="shared" si="11"/>
        <v>20.654398963946875</v>
      </c>
    </row>
    <row r="354" spans="3:5" x14ac:dyDescent="0.25">
      <c r="C354" s="16">
        <v>3.52</v>
      </c>
      <c r="D354" s="23">
        <f t="shared" si="10"/>
        <v>177.93835758733414</v>
      </c>
      <c r="E354" s="23">
        <f t="shared" si="11"/>
        <v>20.483958734830182</v>
      </c>
    </row>
    <row r="355" spans="3:5" x14ac:dyDescent="0.25">
      <c r="C355" s="16">
        <v>3.53</v>
      </c>
      <c r="D355" s="23">
        <f t="shared" si="10"/>
        <v>178.14235083869511</v>
      </c>
      <c r="E355" s="23">
        <f t="shared" si="11"/>
        <v>20.314924979547563</v>
      </c>
    </row>
    <row r="356" spans="3:5" x14ac:dyDescent="0.25">
      <c r="C356" s="16">
        <v>3.54</v>
      </c>
      <c r="D356" s="23">
        <f t="shared" si="10"/>
        <v>178.34466073647314</v>
      </c>
      <c r="E356" s="23">
        <f t="shared" si="11"/>
        <v>20.147286091868164</v>
      </c>
    </row>
    <row r="357" spans="3:5" x14ac:dyDescent="0.25">
      <c r="C357" s="16">
        <v>3.55</v>
      </c>
      <c r="D357" s="23">
        <f t="shared" si="10"/>
        <v>178.54530117171242</v>
      </c>
      <c r="E357" s="23">
        <f t="shared" si="11"/>
        <v>19.981030561335835</v>
      </c>
    </row>
    <row r="358" spans="3:5" x14ac:dyDescent="0.25">
      <c r="C358" s="16">
        <v>3.56</v>
      </c>
      <c r="D358" s="23">
        <f t="shared" si="10"/>
        <v>178.7442859208283</v>
      </c>
      <c r="E358" s="23">
        <f t="shared" si="11"/>
        <v>19.816146972478734</v>
      </c>
    </row>
    <row r="359" spans="3:5" x14ac:dyDescent="0.25">
      <c r="C359" s="16">
        <v>3.57</v>
      </c>
      <c r="D359" s="23">
        <f t="shared" si="10"/>
        <v>178.94162864655297</v>
      </c>
      <c r="E359" s="23">
        <f t="shared" si="11"/>
        <v>19.652624004025636</v>
      </c>
    </row>
    <row r="360" spans="3:5" x14ac:dyDescent="0.25">
      <c r="C360" s="16">
        <v>3.58</v>
      </c>
      <c r="D360" s="23">
        <f t="shared" si="10"/>
        <v>179.1373428988737</v>
      </c>
      <c r="E360" s="23">
        <f t="shared" si="11"/>
        <v>19.490450428128451</v>
      </c>
    </row>
    <row r="361" spans="3:5" x14ac:dyDescent="0.25">
      <c r="C361" s="16">
        <v>3.59</v>
      </c>
      <c r="D361" s="23">
        <f t="shared" si="10"/>
        <v>179.3314421159632</v>
      </c>
      <c r="E361" s="23">
        <f t="shared" si="11"/>
        <v>19.329615109591398</v>
      </c>
    </row>
    <row r="362" spans="3:5" x14ac:dyDescent="0.25">
      <c r="C362" s="16">
        <v>3.6</v>
      </c>
      <c r="D362" s="23">
        <f t="shared" si="10"/>
        <v>179.52393962510223</v>
      </c>
      <c r="E362" s="23">
        <f t="shared" si="11"/>
        <v>19.170107005106388</v>
      </c>
    </row>
    <row r="363" spans="3:5" x14ac:dyDescent="0.25">
      <c r="C363" s="16">
        <v>3.61</v>
      </c>
      <c r="D363" s="23">
        <f t="shared" si="10"/>
        <v>179.71484864359485</v>
      </c>
      <c r="E363" s="23">
        <f t="shared" si="11"/>
        <v>19.011915162494788</v>
      </c>
    </row>
    <row r="364" spans="3:5" x14ac:dyDescent="0.25">
      <c r="C364" s="16">
        <v>3.62</v>
      </c>
      <c r="D364" s="23">
        <f t="shared" si="10"/>
        <v>179.90418227967575</v>
      </c>
      <c r="E364" s="23">
        <f t="shared" si="11"/>
        <v>18.855028719955403</v>
      </c>
    </row>
    <row r="365" spans="3:5" x14ac:dyDescent="0.25">
      <c r="C365" s="16">
        <v>3.63</v>
      </c>
      <c r="D365" s="23">
        <f t="shared" si="10"/>
        <v>180.09195353341042</v>
      </c>
      <c r="E365" s="23">
        <f t="shared" si="11"/>
        <v>18.699436905318702</v>
      </c>
    </row>
    <row r="366" spans="3:5" x14ac:dyDescent="0.25">
      <c r="C366" s="16">
        <v>3.64</v>
      </c>
      <c r="D366" s="23">
        <f t="shared" si="10"/>
        <v>180.27817529758775</v>
      </c>
      <c r="E366" s="23">
        <f t="shared" si="11"/>
        <v>18.545129035307131</v>
      </c>
    </row>
    <row r="367" spans="3:5" x14ac:dyDescent="0.25">
      <c r="C367" s="16">
        <v>3.65</v>
      </c>
      <c r="D367" s="23">
        <f t="shared" si="10"/>
        <v>180.46286035860521</v>
      </c>
      <c r="E367" s="23">
        <f t="shared" si="11"/>
        <v>18.392094514801663</v>
      </c>
    </row>
    <row r="368" spans="3:5" x14ac:dyDescent="0.25">
      <c r="C368" s="16">
        <v>3.66</v>
      </c>
      <c r="D368" s="23">
        <f t="shared" si="10"/>
        <v>180.64602139734689</v>
      </c>
      <c r="E368" s="23">
        <f t="shared" si="11"/>
        <v>18.240322836114203</v>
      </c>
    </row>
    <row r="369" spans="3:5" x14ac:dyDescent="0.25">
      <c r="C369" s="16">
        <v>3.67</v>
      </c>
      <c r="D369" s="23">
        <f t="shared" si="10"/>
        <v>180.82767099005406</v>
      </c>
      <c r="E369" s="23">
        <f t="shared" si="11"/>
        <v>18.089803578266206</v>
      </c>
    </row>
    <row r="370" spans="3:5" x14ac:dyDescent="0.25">
      <c r="C370" s="16">
        <v>3.68</v>
      </c>
      <c r="D370" s="23">
        <f t="shared" si="10"/>
        <v>181.00782160918891</v>
      </c>
      <c r="E370" s="23">
        <f t="shared" si="11"/>
        <v>17.940526406273079</v>
      </c>
    </row>
    <row r="371" spans="3:5" x14ac:dyDescent="0.25">
      <c r="C371" s="16">
        <v>3.69</v>
      </c>
      <c r="D371" s="23">
        <f t="shared" si="10"/>
        <v>181.18648562429064</v>
      </c>
      <c r="E371" s="23">
        <f t="shared" si="11"/>
        <v>17.792481070434615</v>
      </c>
    </row>
    <row r="372" spans="3:5" x14ac:dyDescent="0.25">
      <c r="C372" s="16">
        <v>3.7</v>
      </c>
      <c r="D372" s="23">
        <f t="shared" si="10"/>
        <v>181.36367530282507</v>
      </c>
      <c r="E372" s="23">
        <f t="shared" si="11"/>
        <v>17.645657405631155</v>
      </c>
    </row>
    <row r="373" spans="3:5" x14ac:dyDescent="0.25">
      <c r="C373" s="16">
        <v>3.71</v>
      </c>
      <c r="D373" s="23">
        <f t="shared" si="10"/>
        <v>181.53940281102669</v>
      </c>
      <c r="E373" s="23">
        <f t="shared" si="11"/>
        <v>17.500045330625728</v>
      </c>
    </row>
    <row r="374" spans="3:5" x14ac:dyDescent="0.25">
      <c r="C374" s="16">
        <v>3.72</v>
      </c>
      <c r="D374" s="23">
        <f t="shared" si="10"/>
        <v>181.71368021473424</v>
      </c>
      <c r="E374" s="23">
        <f t="shared" si="11"/>
        <v>17.355634847371729</v>
      </c>
    </row>
    <row r="375" spans="3:5" x14ac:dyDescent="0.25">
      <c r="C375" s="16">
        <v>3.73</v>
      </c>
      <c r="D375" s="23">
        <f t="shared" si="10"/>
        <v>181.88651948021905</v>
      </c>
      <c r="E375" s="23">
        <f t="shared" si="11"/>
        <v>17.212416040326548</v>
      </c>
    </row>
    <row r="376" spans="3:5" x14ac:dyDescent="0.25">
      <c r="C376" s="16">
        <v>3.74</v>
      </c>
      <c r="D376" s="23">
        <f t="shared" si="10"/>
        <v>182.05793247500674</v>
      </c>
      <c r="E376" s="23">
        <f t="shared" si="11"/>
        <v>17.070379075770667</v>
      </c>
    </row>
    <row r="377" spans="3:5" x14ac:dyDescent="0.25">
      <c r="C377" s="16">
        <v>3.75</v>
      </c>
      <c r="D377" s="23">
        <f t="shared" si="10"/>
        <v>182.22793096869194</v>
      </c>
      <c r="E377" s="23">
        <f t="shared" si="11"/>
        <v>16.929514201132495</v>
      </c>
    </row>
    <row r="378" spans="3:5" x14ac:dyDescent="0.25">
      <c r="C378" s="16">
        <v>3.76</v>
      </c>
      <c r="D378" s="23">
        <f t="shared" si="10"/>
        <v>182.39652663374659</v>
      </c>
      <c r="E378" s="23">
        <f t="shared" si="11"/>
        <v>16.789811744318722</v>
      </c>
    </row>
    <row r="379" spans="3:5" x14ac:dyDescent="0.25">
      <c r="C379" s="16">
        <v>3.77</v>
      </c>
      <c r="D379" s="23">
        <f t="shared" si="10"/>
        <v>182.56373104632132</v>
      </c>
      <c r="E379" s="23">
        <f t="shared" si="11"/>
        <v>16.651262113050198</v>
      </c>
    </row>
    <row r="380" spans="3:5" x14ac:dyDescent="0.25">
      <c r="C380" s="16">
        <v>3.78</v>
      </c>
      <c r="D380" s="23">
        <f t="shared" si="10"/>
        <v>182.72955568704026</v>
      </c>
      <c r="E380" s="23">
        <f t="shared" si="11"/>
        <v>16.513855794203334</v>
      </c>
    </row>
    <row r="381" spans="3:5" x14ac:dyDescent="0.25">
      <c r="C381" s="16">
        <v>3.79</v>
      </c>
      <c r="D381" s="23">
        <f t="shared" si="10"/>
        <v>182.89401194178942</v>
      </c>
      <c r="E381" s="23">
        <f t="shared" si="11"/>
        <v>16.377583353156894</v>
      </c>
    </row>
    <row r="382" spans="3:5" x14ac:dyDescent="0.25">
      <c r="C382" s="16">
        <v>3.8</v>
      </c>
      <c r="D382" s="23">
        <f t="shared" si="10"/>
        <v>183.05711110249828</v>
      </c>
      <c r="E382" s="23">
        <f t="shared" si="11"/>
        <v>16.242435433144198</v>
      </c>
    </row>
    <row r="383" spans="3:5" x14ac:dyDescent="0.25">
      <c r="C383" s="16">
        <v>3.81</v>
      </c>
      <c r="D383" s="23">
        <f t="shared" si="10"/>
        <v>183.21886436791539</v>
      </c>
      <c r="E383" s="23">
        <f t="shared" si="11"/>
        <v>16.108402754610658</v>
      </c>
    </row>
    <row r="384" spans="3:5" x14ac:dyDescent="0.25">
      <c r="C384" s="16">
        <v>3.82</v>
      </c>
      <c r="D384" s="23">
        <f t="shared" si="10"/>
        <v>183.37928284437706</v>
      </c>
      <c r="E384" s="23">
        <f t="shared" si="11"/>
        <v>15.975476114576631</v>
      </c>
    </row>
    <row r="385" spans="3:5" x14ac:dyDescent="0.25">
      <c r="C385" s="16">
        <v>3.83</v>
      </c>
      <c r="D385" s="23">
        <f t="shared" si="10"/>
        <v>183.5383775465701</v>
      </c>
      <c r="E385" s="23">
        <f t="shared" si="11"/>
        <v>15.843646386005505</v>
      </c>
    </row>
    <row r="386" spans="3:5" x14ac:dyDescent="0.25">
      <c r="C386" s="16">
        <v>3.84</v>
      </c>
      <c r="D386" s="23">
        <f t="shared" si="10"/>
        <v>183.69615939828799</v>
      </c>
      <c r="E386" s="23">
        <f t="shared" si="11"/>
        <v>15.712904517177069</v>
      </c>
    </row>
    <row r="387" spans="3:5" x14ac:dyDescent="0.25">
      <c r="C387" s="16">
        <v>3.85</v>
      </c>
      <c r="D387" s="23">
        <f t="shared" ref="D387:D450" si="12">IF(C387&lt;=$A$13,$A$5/$A$7*C387+$A$5/$A$7^2*(EXP(-$A$7*C387)-1),$A$19+$A$21*EXP(-$A$9*C387))</f>
        <v>183.85263923318112</v>
      </c>
      <c r="E387" s="23">
        <f t="shared" ref="E387:E450" si="13">IF(C387&lt;=$A$13,$A$5/$A$7-$A$5/$A$7*EXP(-$A$7*C387),-$A$9*$A$21*EXP(-$A$9*C387))</f>
        <v>15.583241531065919</v>
      </c>
    </row>
    <row r="388" spans="3:5" x14ac:dyDescent="0.25">
      <c r="C388" s="16">
        <v>3.86</v>
      </c>
      <c r="D388" s="23">
        <f t="shared" si="12"/>
        <v>184.00782779550039</v>
      </c>
      <c r="E388" s="23">
        <f t="shared" si="13"/>
        <v>15.454648524725146</v>
      </c>
    </row>
    <row r="389" spans="3:5" x14ac:dyDescent="0.25">
      <c r="C389" s="16">
        <v>3.87</v>
      </c>
      <c r="D389" s="23">
        <f t="shared" si="12"/>
        <v>184.16173574083516</v>
      </c>
      <c r="E389" s="23">
        <f t="shared" si="13"/>
        <v>15.327116668675009</v>
      </c>
    </row>
    <row r="390" spans="3:5" x14ac:dyDescent="0.25">
      <c r="C390" s="16">
        <v>3.88</v>
      </c>
      <c r="D390" s="23">
        <f t="shared" si="12"/>
        <v>184.31437363684478</v>
      </c>
      <c r="E390" s="23">
        <f t="shared" si="13"/>
        <v>15.200637206296694</v>
      </c>
    </row>
    <row r="391" spans="3:5" x14ac:dyDescent="0.25">
      <c r="C391" s="16">
        <v>3.89</v>
      </c>
      <c r="D391" s="23">
        <f t="shared" si="12"/>
        <v>184.46575196398419</v>
      </c>
      <c r="E391" s="23">
        <f t="shared" si="13"/>
        <v>15.075201453231047</v>
      </c>
    </row>
    <row r="392" spans="3:5" x14ac:dyDescent="0.25">
      <c r="C392" s="16">
        <v>3.9</v>
      </c>
      <c r="D392" s="23">
        <f t="shared" si="12"/>
        <v>184.61588111622356</v>
      </c>
      <c r="E392" s="23">
        <f t="shared" si="13"/>
        <v>14.950800796782321</v>
      </c>
    </row>
    <row r="393" spans="3:5" x14ac:dyDescent="0.25">
      <c r="C393" s="16">
        <v>3.91</v>
      </c>
      <c r="D393" s="23">
        <f t="shared" si="12"/>
        <v>184.76477140176198</v>
      </c>
      <c r="E393" s="23">
        <f t="shared" si="13"/>
        <v>14.827426695326752</v>
      </c>
    </row>
    <row r="394" spans="3:5" x14ac:dyDescent="0.25">
      <c r="C394" s="16">
        <v>3.92</v>
      </c>
      <c r="D394" s="23">
        <f t="shared" si="12"/>
        <v>184.91243304373518</v>
      </c>
      <c r="E394" s="23">
        <f t="shared" si="13"/>
        <v>14.705070677726161</v>
      </c>
    </row>
    <row r="395" spans="3:5" x14ac:dyDescent="0.25">
      <c r="C395" s="16">
        <v>3.93</v>
      </c>
      <c r="D395" s="23">
        <f t="shared" si="12"/>
        <v>185.05887618091754</v>
      </c>
      <c r="E395" s="23">
        <f t="shared" si="13"/>
        <v>14.5837243427462</v>
      </c>
    </row>
    <row r="396" spans="3:5" x14ac:dyDescent="0.25">
      <c r="C396" s="16">
        <v>3.94</v>
      </c>
      <c r="D396" s="23">
        <f t="shared" si="12"/>
        <v>185.20411086841818</v>
      </c>
      <c r="E396" s="23">
        <f t="shared" si="13"/>
        <v>14.463379358479592</v>
      </c>
    </row>
    <row r="397" spans="3:5" x14ac:dyDescent="0.25">
      <c r="C397" s="16">
        <v>3.95</v>
      </c>
      <c r="D397" s="23">
        <f t="shared" si="12"/>
        <v>185.34814707837143</v>
      </c>
      <c r="E397" s="23">
        <f t="shared" si="13"/>
        <v>14.344027461774008</v>
      </c>
    </row>
    <row r="398" spans="3:5" x14ac:dyDescent="0.25">
      <c r="C398" s="16">
        <v>3.96</v>
      </c>
      <c r="D398" s="23">
        <f t="shared" si="12"/>
        <v>185.49099470062146</v>
      </c>
      <c r="E398" s="23">
        <f t="shared" si="13"/>
        <v>14.225660457664695</v>
      </c>
    </row>
    <row r="399" spans="3:5" x14ac:dyDescent="0.25">
      <c r="C399" s="16">
        <v>3.97</v>
      </c>
      <c r="D399" s="23">
        <f t="shared" si="12"/>
        <v>185.63266354340143</v>
      </c>
      <c r="E399" s="23">
        <f t="shared" si="13"/>
        <v>14.108270218811802</v>
      </c>
    </row>
    <row r="400" spans="3:5" x14ac:dyDescent="0.25">
      <c r="C400" s="16">
        <v>3.98</v>
      </c>
      <c r="D400" s="23">
        <f t="shared" si="12"/>
        <v>185.77316333400691</v>
      </c>
      <c r="E400" s="23">
        <f t="shared" si="13"/>
        <v>13.991848684942344</v>
      </c>
    </row>
    <row r="401" spans="3:5" x14ac:dyDescent="0.25">
      <c r="C401" s="16">
        <v>3.99</v>
      </c>
      <c r="D401" s="23">
        <f t="shared" si="12"/>
        <v>185.9125037194637</v>
      </c>
      <c r="E401" s="23">
        <f t="shared" si="13"/>
        <v>13.87638786229674</v>
      </c>
    </row>
    <row r="402" spans="3:5" x14ac:dyDescent="0.25">
      <c r="C402" s="16">
        <v>4</v>
      </c>
      <c r="D402" s="23">
        <f t="shared" si="12"/>
        <v>186.05069426719035</v>
      </c>
      <c r="E402" s="23">
        <f t="shared" si="13"/>
        <v>13.761879823079999</v>
      </c>
    </row>
    <row r="403" spans="3:5" x14ac:dyDescent="0.25">
      <c r="C403" s="16">
        <v>4.01</v>
      </c>
      <c r="D403" s="23">
        <f t="shared" si="12"/>
        <v>186.18774446565493</v>
      </c>
      <c r="E403" s="23">
        <f t="shared" si="13"/>
        <v>13.648316704917308</v>
      </c>
    </row>
    <row r="404" spans="3:5" x14ac:dyDescent="0.25">
      <c r="C404" s="16">
        <v>4.0199999999999996</v>
      </c>
      <c r="D404" s="23">
        <f t="shared" si="12"/>
        <v>186.32366372502673</v>
      </c>
      <c r="E404" s="23">
        <f t="shared" si="13"/>
        <v>13.535690710314229</v>
      </c>
    </row>
    <row r="405" spans="3:5" x14ac:dyDescent="0.25">
      <c r="C405" s="16">
        <v>4.03</v>
      </c>
      <c r="D405" s="23">
        <f t="shared" si="12"/>
        <v>186.45846137782218</v>
      </c>
      <c r="E405" s="23">
        <f t="shared" si="13"/>
        <v>13.423994106121301</v>
      </c>
    </row>
    <row r="406" spans="3:5" x14ac:dyDescent="0.25">
      <c r="C406" s="16">
        <v>4.04</v>
      </c>
      <c r="D406" s="23">
        <f t="shared" si="12"/>
        <v>186.59214667954572</v>
      </c>
      <c r="E406" s="23">
        <f t="shared" si="13"/>
        <v>13.313219223003081</v>
      </c>
    </row>
    <row r="407" spans="3:5" x14ac:dyDescent="0.25">
      <c r="C407" s="16">
        <v>4.05</v>
      </c>
      <c r="D407" s="23">
        <f t="shared" si="12"/>
        <v>186.72472880932534</v>
      </c>
      <c r="E407" s="23">
        <f t="shared" si="13"/>
        <v>13.203358454911486</v>
      </c>
    </row>
    <row r="408" spans="3:5" x14ac:dyDescent="0.25">
      <c r="C408" s="16">
        <v>4.0599999999999996</v>
      </c>
      <c r="D408" s="23">
        <f t="shared" si="12"/>
        <v>186.85621687054282</v>
      </c>
      <c r="E408" s="23">
        <f t="shared" si="13"/>
        <v>13.094404258563626</v>
      </c>
    </row>
    <row r="409" spans="3:5" x14ac:dyDescent="0.25">
      <c r="C409" s="16">
        <v>4.07</v>
      </c>
      <c r="D409" s="23">
        <f t="shared" si="12"/>
        <v>186.98661989145879</v>
      </c>
      <c r="E409" s="23">
        <f t="shared" si="13"/>
        <v>12.986349152923804</v>
      </c>
    </row>
    <row r="410" spans="3:5" x14ac:dyDescent="0.25">
      <c r="C410" s="16">
        <v>4.08</v>
      </c>
      <c r="D410" s="23">
        <f t="shared" si="12"/>
        <v>187.11594682583254</v>
      </c>
      <c r="E410" s="23">
        <f t="shared" si="13"/>
        <v>12.879185718689902</v>
      </c>
    </row>
    <row r="411" spans="3:5" x14ac:dyDescent="0.25">
      <c r="C411" s="16">
        <v>4.09</v>
      </c>
      <c r="D411" s="23">
        <f t="shared" si="12"/>
        <v>187.24420655353694</v>
      </c>
      <c r="E411" s="23">
        <f t="shared" si="13"/>
        <v>12.772906597783912</v>
      </c>
    </row>
    <row r="412" spans="3:5" x14ac:dyDescent="0.25">
      <c r="C412" s="16">
        <v>4.0999999999999996</v>
      </c>
      <c r="D412" s="23">
        <f t="shared" si="12"/>
        <v>187.37140788116807</v>
      </c>
      <c r="E412" s="23">
        <f t="shared" si="13"/>
        <v>12.667504492846728</v>
      </c>
    </row>
    <row r="413" spans="3:5" x14ac:dyDescent="0.25">
      <c r="C413" s="16">
        <v>4.1100000000000003</v>
      </c>
      <c r="D413" s="23">
        <f t="shared" si="12"/>
        <v>187.49755954264998</v>
      </c>
      <c r="E413" s="23">
        <f t="shared" si="13"/>
        <v>12.562972166737099</v>
      </c>
    </row>
    <row r="414" spans="3:5" x14ac:dyDescent="0.25">
      <c r="C414" s="16">
        <v>4.12</v>
      </c>
      <c r="D414" s="23">
        <f t="shared" si="12"/>
        <v>187.62267019983426</v>
      </c>
      <c r="E414" s="23">
        <f t="shared" si="13"/>
        <v>12.459302442034732</v>
      </c>
    </row>
    <row r="415" spans="3:5" x14ac:dyDescent="0.25">
      <c r="C415" s="16">
        <v>4.13</v>
      </c>
      <c r="D415" s="23">
        <f t="shared" si="12"/>
        <v>187.74674844309487</v>
      </c>
      <c r="E415" s="23">
        <f t="shared" si="13"/>
        <v>12.356488200547416</v>
      </c>
    </row>
    <row r="416" spans="3:5" x14ac:dyDescent="0.25">
      <c r="C416" s="16">
        <v>4.1399999999999997</v>
      </c>
      <c r="D416" s="23">
        <f t="shared" si="12"/>
        <v>187.86980279191795</v>
      </c>
      <c r="E416" s="23">
        <f t="shared" si="13"/>
        <v>12.254522382822334</v>
      </c>
    </row>
    <row r="417" spans="3:5" x14ac:dyDescent="0.25">
      <c r="C417" s="16">
        <v>4.1500000000000004</v>
      </c>
      <c r="D417" s="23">
        <f t="shared" si="12"/>
        <v>187.99184169548678</v>
      </c>
      <c r="E417" s="23">
        <f t="shared" si="13"/>
        <v>12.15339798766129</v>
      </c>
    </row>
    <row r="418" spans="3:5" x14ac:dyDescent="0.25">
      <c r="C418" s="16">
        <v>4.16</v>
      </c>
      <c r="D418" s="23">
        <f t="shared" si="12"/>
        <v>188.11287353326193</v>
      </c>
      <c r="E418" s="23">
        <f t="shared" si="13"/>
        <v>12.053108071640054</v>
      </c>
    </row>
    <row r="419" spans="3:5" x14ac:dyDescent="0.25">
      <c r="C419" s="16">
        <v>4.17</v>
      </c>
      <c r="D419" s="23">
        <f t="shared" si="12"/>
        <v>188.23290661555663</v>
      </c>
      <c r="E419" s="23">
        <f t="shared" si="13"/>
        <v>11.953645748631553</v>
      </c>
    </row>
    <row r="420" spans="3:5" x14ac:dyDescent="0.25">
      <c r="C420" s="16">
        <v>4.18</v>
      </c>
      <c r="D420" s="23">
        <f t="shared" si="12"/>
        <v>188.35194918410735</v>
      </c>
      <c r="E420" s="23">
        <f t="shared" si="13"/>
        <v>11.855004189333078</v>
      </c>
    </row>
    <row r="421" spans="3:5" x14ac:dyDescent="0.25">
      <c r="C421" s="16">
        <v>4.1900000000000004</v>
      </c>
      <c r="D421" s="23">
        <f t="shared" si="12"/>
        <v>188.47000941263966</v>
      </c>
      <c r="E421" s="23">
        <f t="shared" si="13"/>
        <v>11.757176620797367</v>
      </c>
    </row>
    <row r="422" spans="3:5" x14ac:dyDescent="0.25">
      <c r="C422" s="16">
        <v>4.2</v>
      </c>
      <c r="D422" s="23">
        <f t="shared" si="12"/>
        <v>188.5870954074295</v>
      </c>
      <c r="E422" s="23">
        <f t="shared" si="13"/>
        <v>11.660156325967586</v>
      </c>
    </row>
    <row r="423" spans="3:5" x14ac:dyDescent="0.25">
      <c r="C423" s="16">
        <v>4.21</v>
      </c>
      <c r="D423" s="23">
        <f t="shared" si="12"/>
        <v>188.70321520785981</v>
      </c>
      <c r="E423" s="23">
        <f t="shared" si="13"/>
        <v>11.563936643216062</v>
      </c>
    </row>
    <row r="424" spans="3:5" x14ac:dyDescent="0.25">
      <c r="C424" s="16">
        <v>4.22</v>
      </c>
      <c r="D424" s="23">
        <f t="shared" si="12"/>
        <v>188.81837678697249</v>
      </c>
      <c r="E424" s="23">
        <f t="shared" si="13"/>
        <v>11.468510965886937</v>
      </c>
    </row>
    <row r="425" spans="3:5" x14ac:dyDescent="0.25">
      <c r="C425" s="16">
        <v>4.2300000000000004</v>
      </c>
      <c r="D425" s="23">
        <f t="shared" si="12"/>
        <v>188.93258805201583</v>
      </c>
      <c r="E425" s="23">
        <f t="shared" si="13"/>
        <v>11.373872741842501</v>
      </c>
    </row>
    <row r="426" spans="3:5" x14ac:dyDescent="0.25">
      <c r="C426" s="16">
        <v>4.2399999999999904</v>
      </c>
      <c r="D426" s="23">
        <f t="shared" si="12"/>
        <v>189.04585684498733</v>
      </c>
      <c r="E426" s="23">
        <f t="shared" si="13"/>
        <v>11.280015473013435</v>
      </c>
    </row>
    <row r="427" spans="3:5" x14ac:dyDescent="0.25">
      <c r="C427" s="16">
        <v>4.2499999999999902</v>
      </c>
      <c r="D427" s="23">
        <f t="shared" si="12"/>
        <v>189.15819094317263</v>
      </c>
      <c r="E427" s="23">
        <f t="shared" si="13"/>
        <v>11.186932714952254</v>
      </c>
    </row>
    <row r="428" spans="3:5" x14ac:dyDescent="0.25">
      <c r="C428" s="16">
        <v>4.25999999999999</v>
      </c>
      <c r="D428" s="23">
        <f t="shared" si="12"/>
        <v>189.26959805967886</v>
      </c>
      <c r="E428" s="23">
        <f t="shared" si="13"/>
        <v>11.094618076391349</v>
      </c>
    </row>
    <row r="429" spans="3:5" x14ac:dyDescent="0.25">
      <c r="C429" s="16">
        <v>4.2699999999999898</v>
      </c>
      <c r="D429" s="23">
        <f t="shared" si="12"/>
        <v>189.38008584396457</v>
      </c>
      <c r="E429" s="23">
        <f t="shared" si="13"/>
        <v>11.003065218803819</v>
      </c>
    </row>
    <row r="430" spans="3:5" x14ac:dyDescent="0.25">
      <c r="C430" s="16">
        <v>4.2799999999999896</v>
      </c>
      <c r="D430" s="23">
        <f t="shared" si="12"/>
        <v>189.489661882365</v>
      </c>
      <c r="E430" s="23">
        <f t="shared" si="13"/>
        <v>10.912267855968315</v>
      </c>
    </row>
    <row r="431" spans="3:5" x14ac:dyDescent="0.25">
      <c r="C431" s="16">
        <v>4.2899999999999903</v>
      </c>
      <c r="D431" s="23">
        <f t="shared" si="12"/>
        <v>189.59833369861289</v>
      </c>
      <c r="E431" s="23">
        <f t="shared" si="13"/>
        <v>10.822219753537413</v>
      </c>
    </row>
    <row r="432" spans="3:5" x14ac:dyDescent="0.25">
      <c r="C432" s="16">
        <v>4.2999999999999901</v>
      </c>
      <c r="D432" s="23">
        <f t="shared" si="12"/>
        <v>189.70610875435509</v>
      </c>
      <c r="E432" s="23">
        <f t="shared" si="13"/>
        <v>10.732914728609611</v>
      </c>
    </row>
    <row r="433" spans="3:5" x14ac:dyDescent="0.25">
      <c r="C433" s="16">
        <v>4.3099999999999898</v>
      </c>
      <c r="D433" s="23">
        <f t="shared" si="12"/>
        <v>189.81299444966487</v>
      </c>
      <c r="E433" s="23">
        <f t="shared" si="13"/>
        <v>10.644346649304703</v>
      </c>
    </row>
    <row r="434" spans="3:5" x14ac:dyDescent="0.25">
      <c r="C434" s="16">
        <v>4.3199999999999896</v>
      </c>
      <c r="D434" s="23">
        <f t="shared" si="12"/>
        <v>189.91899812355007</v>
      </c>
      <c r="E434" s="23">
        <f t="shared" si="13"/>
        <v>10.556509434342804</v>
      </c>
    </row>
    <row r="435" spans="3:5" x14ac:dyDescent="0.25">
      <c r="C435" s="16">
        <v>4.3299999999999903</v>
      </c>
      <c r="D435" s="23">
        <f t="shared" si="12"/>
        <v>190.02412705445701</v>
      </c>
      <c r="E435" s="23">
        <f t="shared" si="13"/>
        <v>10.469397052626796</v>
      </c>
    </row>
    <row r="436" spans="3:5" x14ac:dyDescent="0.25">
      <c r="C436" s="16">
        <v>4.3399999999999901</v>
      </c>
      <c r="D436" s="23">
        <f t="shared" si="12"/>
        <v>190.1283884607702</v>
      </c>
      <c r="E436" s="23">
        <f t="shared" si="13"/>
        <v>10.383003522828229</v>
      </c>
    </row>
    <row r="437" spans="3:5" x14ac:dyDescent="0.25">
      <c r="C437" s="16">
        <v>4.3499999999999899</v>
      </c>
      <c r="D437" s="23">
        <f t="shared" si="12"/>
        <v>190.23178950130796</v>
      </c>
      <c r="E437" s="23">
        <f t="shared" si="13"/>
        <v>10.297322912976577</v>
      </c>
    </row>
    <row r="438" spans="3:5" x14ac:dyDescent="0.25">
      <c r="C438" s="16">
        <v>4.3599999999999897</v>
      </c>
      <c r="D438" s="23">
        <f t="shared" si="12"/>
        <v>190.33433727581408</v>
      </c>
      <c r="E438" s="23">
        <f t="shared" si="13"/>
        <v>10.212349340052002</v>
      </c>
    </row>
    <row r="439" spans="3:5" x14ac:dyDescent="0.25">
      <c r="C439" s="16">
        <v>4.3699999999999903</v>
      </c>
      <c r="D439" s="23">
        <f t="shared" si="12"/>
        <v>190.43603882544517</v>
      </c>
      <c r="E439" s="23">
        <f t="shared" si="13"/>
        <v>10.128076969581349</v>
      </c>
    </row>
    <row r="440" spans="3:5" x14ac:dyDescent="0.25">
      <c r="C440" s="16">
        <v>4.3799999999999901</v>
      </c>
      <c r="D440" s="23">
        <f t="shared" si="12"/>
        <v>190.53690113325416</v>
      </c>
      <c r="E440" s="23">
        <f t="shared" si="13"/>
        <v>10.044500015237626</v>
      </c>
    </row>
    <row r="441" spans="3:5" x14ac:dyDescent="0.25">
      <c r="C441" s="16">
        <v>4.3899999999999899</v>
      </c>
      <c r="D441" s="23">
        <f t="shared" si="12"/>
        <v>190.63693112466981</v>
      </c>
      <c r="E441" s="23">
        <f t="shared" si="13"/>
        <v>9.9616127384425948</v>
      </c>
    </row>
    <row r="442" spans="3:5" x14ac:dyDescent="0.25">
      <c r="C442" s="16">
        <v>4.3999999999999897</v>
      </c>
      <c r="D442" s="23">
        <f t="shared" si="12"/>
        <v>190.73613566797221</v>
      </c>
      <c r="E442" s="23">
        <f t="shared" si="13"/>
        <v>9.8794094479728205</v>
      </c>
    </row>
    <row r="443" spans="3:5" x14ac:dyDescent="0.25">
      <c r="C443" s="16">
        <v>4.4099999999999904</v>
      </c>
      <c r="D443" s="23">
        <f t="shared" si="12"/>
        <v>190.83452157476432</v>
      </c>
      <c r="E443" s="23">
        <f t="shared" si="13"/>
        <v>9.7978844995688767</v>
      </c>
    </row>
    <row r="444" spans="3:5" x14ac:dyDescent="0.25">
      <c r="C444" s="16">
        <v>4.4199999999999902</v>
      </c>
      <c r="D444" s="23">
        <f t="shared" si="12"/>
        <v>190.93209560043974</v>
      </c>
      <c r="E444" s="23">
        <f t="shared" si="13"/>
        <v>9.7170322955478206</v>
      </c>
    </row>
    <row r="445" spans="3:5" x14ac:dyDescent="0.25">
      <c r="C445" s="16">
        <v>4.4299999999999899</v>
      </c>
      <c r="D445" s="23">
        <f t="shared" si="12"/>
        <v>191.0288644446465</v>
      </c>
      <c r="E445" s="23">
        <f t="shared" si="13"/>
        <v>9.6368472844187902</v>
      </c>
    </row>
    <row r="446" spans="3:5" x14ac:dyDescent="0.25">
      <c r="C446" s="16">
        <v>4.4399999999999897</v>
      </c>
      <c r="D446" s="23">
        <f t="shared" si="12"/>
        <v>191.1248347517471</v>
      </c>
      <c r="E446" s="23">
        <f t="shared" si="13"/>
        <v>9.5573239605018898</v>
      </c>
    </row>
    <row r="447" spans="3:5" x14ac:dyDescent="0.25">
      <c r="C447" s="16">
        <v>4.4499999999999904</v>
      </c>
      <c r="D447" s="23">
        <f t="shared" si="12"/>
        <v>191.22001311127474</v>
      </c>
      <c r="E447" s="23">
        <f t="shared" si="13"/>
        <v>9.4784568635501021</v>
      </c>
    </row>
    <row r="448" spans="3:5" x14ac:dyDescent="0.25">
      <c r="C448" s="16">
        <v>4.4599999999999902</v>
      </c>
      <c r="D448" s="23">
        <f t="shared" si="12"/>
        <v>191.31440605838571</v>
      </c>
      <c r="E448" s="23">
        <f t="shared" si="13"/>
        <v>9.4002405783744294</v>
      </c>
    </row>
    <row r="449" spans="3:5" x14ac:dyDescent="0.25">
      <c r="C449" s="16">
        <v>4.46999999999999</v>
      </c>
      <c r="D449" s="23">
        <f t="shared" si="12"/>
        <v>191.40802007430821</v>
      </c>
      <c r="E449" s="23">
        <f t="shared" si="13"/>
        <v>9.3226697344720346</v>
      </c>
    </row>
    <row r="450" spans="3:5" x14ac:dyDescent="0.25">
      <c r="C450" s="16">
        <v>4.4799999999999898</v>
      </c>
      <c r="D450" s="23">
        <f t="shared" si="12"/>
        <v>191.50086158678724</v>
      </c>
      <c r="E450" s="23">
        <f t="shared" si="13"/>
        <v>9.2457390056574944</v>
      </c>
    </row>
    <row r="451" spans="3:5" x14ac:dyDescent="0.25">
      <c r="C451" s="16">
        <v>4.4899999999999904</v>
      </c>
      <c r="D451" s="23">
        <f t="shared" ref="D451:D514" si="14">IF(C451&lt;=$A$13,$A$5/$A$7*C451+$A$5/$A$7^2*(EXP(-$A$7*C451)-1),$A$19+$A$21*EXP(-$A$9*C451))</f>
        <v>191.59293697052604</v>
      </c>
      <c r="E451" s="23">
        <f t="shared" ref="E451:E514" si="15">IF(C451&lt;=$A$13,$A$5/$A$7-$A$5/$A$7*EXP(-$A$7*C451),-$A$9*$A$21*EXP(-$A$9*C451))</f>
        <v>9.1694431096971147</v>
      </c>
    </row>
    <row r="452" spans="3:5" x14ac:dyDescent="0.25">
      <c r="C452" s="16">
        <v>4.4999999999999902</v>
      </c>
      <c r="D452" s="23">
        <f t="shared" si="14"/>
        <v>191.68425254762374</v>
      </c>
      <c r="E452" s="23">
        <f t="shared" si="15"/>
        <v>9.0937768079462291</v>
      </c>
    </row>
    <row r="453" spans="3:5" x14ac:dyDescent="0.25">
      <c r="C453" s="16">
        <v>4.50999999999999</v>
      </c>
      <c r="D453" s="23">
        <f t="shared" si="14"/>
        <v>191.77481458800952</v>
      </c>
      <c r="E453" s="23">
        <f t="shared" si="15"/>
        <v>9.0187349049894809</v>
      </c>
    </row>
    <row r="454" spans="3:5" x14ac:dyDescent="0.25">
      <c r="C454" s="16">
        <v>4.5199999999999898</v>
      </c>
      <c r="D454" s="23">
        <f t="shared" si="14"/>
        <v>191.86462930987298</v>
      </c>
      <c r="E454" s="23">
        <f t="shared" si="15"/>
        <v>8.9443122482841346</v>
      </c>
    </row>
    <row r="455" spans="3:5" x14ac:dyDescent="0.25">
      <c r="C455" s="16">
        <v>4.5299999999999896</v>
      </c>
      <c r="D455" s="23">
        <f t="shared" si="14"/>
        <v>191.95370288009127</v>
      </c>
      <c r="E455" s="23">
        <f t="shared" si="15"/>
        <v>8.8705037278062537</v>
      </c>
    </row>
    <row r="456" spans="3:5" x14ac:dyDescent="0.25">
      <c r="C456" s="16">
        <v>4.5399999999999903</v>
      </c>
      <c r="D456" s="23">
        <f t="shared" si="14"/>
        <v>192.04204141465237</v>
      </c>
      <c r="E456" s="23">
        <f t="shared" si="15"/>
        <v>8.7973042756998563</v>
      </c>
    </row>
    <row r="457" spans="3:5" x14ac:dyDescent="0.25">
      <c r="C457" s="16">
        <v>4.5499999999999901</v>
      </c>
      <c r="D457" s="23">
        <f t="shared" si="14"/>
        <v>192.12965097907511</v>
      </c>
      <c r="E457" s="23">
        <f t="shared" si="15"/>
        <v>8.7247088659289496</v>
      </c>
    </row>
    <row r="458" spans="3:5" x14ac:dyDescent="0.25">
      <c r="C458" s="16">
        <v>4.5599999999999898</v>
      </c>
      <c r="D458" s="23">
        <f t="shared" si="14"/>
        <v>192.21653758882562</v>
      </c>
      <c r="E458" s="23">
        <f t="shared" si="15"/>
        <v>8.6527125139324053</v>
      </c>
    </row>
    <row r="459" spans="3:5" x14ac:dyDescent="0.25">
      <c r="C459" s="16">
        <v>4.5699999999999896</v>
      </c>
      <c r="D459" s="23">
        <f t="shared" si="14"/>
        <v>192.30270720973039</v>
      </c>
      <c r="E459" s="23">
        <f t="shared" si="15"/>
        <v>8.5813102762817373</v>
      </c>
    </row>
    <row r="460" spans="3:5" x14ac:dyDescent="0.25">
      <c r="C460" s="16">
        <v>4.5799999999999903</v>
      </c>
      <c r="D460" s="23">
        <f t="shared" si="14"/>
        <v>192.38816575838581</v>
      </c>
      <c r="E460" s="23">
        <f t="shared" si="15"/>
        <v>8.5104972503416452</v>
      </c>
    </row>
    <row r="461" spans="3:5" x14ac:dyDescent="0.25">
      <c r="C461" s="16">
        <v>4.5899999999999901</v>
      </c>
      <c r="D461" s="23">
        <f t="shared" si="14"/>
        <v>192.47291910256453</v>
      </c>
      <c r="E461" s="23">
        <f t="shared" si="15"/>
        <v>8.4402685739334284</v>
      </c>
    </row>
    <row r="462" spans="3:5" x14ac:dyDescent="0.25">
      <c r="C462" s="16">
        <v>4.5999999999999899</v>
      </c>
      <c r="D462" s="23">
        <f t="shared" si="14"/>
        <v>192.55697306161829</v>
      </c>
      <c r="E462" s="23">
        <f t="shared" si="15"/>
        <v>8.3706194250011041</v>
      </c>
    </row>
    <row r="463" spans="3:5" x14ac:dyDescent="0.25">
      <c r="C463" s="16">
        <v>4.6099999999999897</v>
      </c>
      <c r="D463" s="23">
        <f t="shared" si="14"/>
        <v>192.64033340687755</v>
      </c>
      <c r="E463" s="23">
        <f t="shared" si="15"/>
        <v>8.3015450212803188</v>
      </c>
    </row>
    <row r="464" spans="3:5" x14ac:dyDescent="0.25">
      <c r="C464" s="16">
        <v>4.6199999999999903</v>
      </c>
      <c r="D464" s="23">
        <f t="shared" si="14"/>
        <v>192.72300586204759</v>
      </c>
      <c r="E464" s="23">
        <f t="shared" si="15"/>
        <v>8.2330406199699997</v>
      </c>
    </row>
    <row r="465" spans="3:5" x14ac:dyDescent="0.25">
      <c r="C465" s="16">
        <v>4.6299999999999901</v>
      </c>
      <c r="D465" s="23">
        <f t="shared" si="14"/>
        <v>192.80499610360178</v>
      </c>
      <c r="E465" s="23">
        <f t="shared" si="15"/>
        <v>8.1651015174067112</v>
      </c>
    </row>
    <row r="466" spans="3:5" x14ac:dyDescent="0.25">
      <c r="C466" s="16">
        <v>4.6399999999999899</v>
      </c>
      <c r="D466" s="23">
        <f t="shared" si="14"/>
        <v>192.88630976117111</v>
      </c>
      <c r="E466" s="23">
        <f t="shared" si="15"/>
        <v>8.0977230487416545</v>
      </c>
    </row>
    <row r="467" spans="3:5" x14ac:dyDescent="0.25">
      <c r="C467" s="16">
        <v>4.6499999999999897</v>
      </c>
      <c r="D467" s="23">
        <f t="shared" si="14"/>
        <v>192.96695241793086</v>
      </c>
      <c r="E467" s="23">
        <f t="shared" si="15"/>
        <v>8.0309005876204118</v>
      </c>
    </row>
    <row r="468" spans="3:5" x14ac:dyDescent="0.25">
      <c r="C468" s="16">
        <v>4.6599999999999904</v>
      </c>
      <c r="D468" s="23">
        <f t="shared" si="14"/>
        <v>193.04692961098385</v>
      </c>
      <c r="E468" s="23">
        <f t="shared" si="15"/>
        <v>7.9646295458652494</v>
      </c>
    </row>
    <row r="469" spans="3:5" x14ac:dyDescent="0.25">
      <c r="C469" s="16">
        <v>4.6699999999999902</v>
      </c>
      <c r="D469" s="23">
        <f t="shared" si="14"/>
        <v>193.12624683174081</v>
      </c>
      <c r="E469" s="23">
        <f t="shared" si="15"/>
        <v>7.8989053731601304</v>
      </c>
    </row>
    <row r="470" spans="3:5" x14ac:dyDescent="0.25">
      <c r="C470" s="16">
        <v>4.6799999999999899</v>
      </c>
      <c r="D470" s="23">
        <f t="shared" si="14"/>
        <v>193.2049095262972</v>
      </c>
      <c r="E470" s="23">
        <f t="shared" si="15"/>
        <v>7.8337235567382422</v>
      </c>
    </row>
    <row r="471" spans="3:5" x14ac:dyDescent="0.25">
      <c r="C471" s="16">
        <v>4.6899999999999897</v>
      </c>
      <c r="D471" s="23">
        <f t="shared" si="14"/>
        <v>193.28292309580732</v>
      </c>
      <c r="E471" s="23">
        <f t="shared" si="15"/>
        <v>7.7690796210721436</v>
      </c>
    </row>
    <row r="472" spans="3:5" x14ac:dyDescent="0.25">
      <c r="C472" s="16">
        <v>4.6999999999999904</v>
      </c>
      <c r="D472" s="23">
        <f t="shared" si="14"/>
        <v>193.36029289685513</v>
      </c>
      <c r="E472" s="23">
        <f t="shared" si="15"/>
        <v>7.704969127566482</v>
      </c>
    </row>
    <row r="473" spans="3:5" x14ac:dyDescent="0.25">
      <c r="C473" s="16">
        <v>4.7099999999999804</v>
      </c>
      <c r="D473" s="23">
        <f t="shared" si="14"/>
        <v>193.43702424182186</v>
      </c>
      <c r="E473" s="23">
        <f t="shared" si="15"/>
        <v>7.641387674253294</v>
      </c>
    </row>
    <row r="474" spans="3:5" x14ac:dyDescent="0.25">
      <c r="C474" s="16">
        <v>4.7199999999999802</v>
      </c>
      <c r="D474" s="23">
        <f t="shared" si="14"/>
        <v>193.51312239925127</v>
      </c>
      <c r="E474" s="23">
        <f t="shared" si="15"/>
        <v>7.5783308954894801</v>
      </c>
    </row>
    <row r="475" spans="3:5" x14ac:dyDescent="0.25">
      <c r="C475" s="16">
        <v>4.72999999999998</v>
      </c>
      <c r="D475" s="23">
        <f t="shared" si="14"/>
        <v>193.58859259421078</v>
      </c>
      <c r="E475" s="23">
        <f t="shared" si="15"/>
        <v>7.5157944616574426</v>
      </c>
    </row>
    <row r="476" spans="3:5" x14ac:dyDescent="0.25">
      <c r="C476" s="16">
        <v>4.7399999999999798</v>
      </c>
      <c r="D476" s="23">
        <f t="shared" si="14"/>
        <v>193.66344000865061</v>
      </c>
      <c r="E476" s="23">
        <f t="shared" si="15"/>
        <v>7.4537740788675668</v>
      </c>
    </row>
    <row r="477" spans="3:5" x14ac:dyDescent="0.25">
      <c r="C477" s="16">
        <v>4.7499999999999796</v>
      </c>
      <c r="D477" s="23">
        <f t="shared" si="14"/>
        <v>193.73766978175951</v>
      </c>
      <c r="E477" s="23">
        <f t="shared" si="15"/>
        <v>7.3922654886634245</v>
      </c>
    </row>
    <row r="478" spans="3:5" x14ac:dyDescent="0.25">
      <c r="C478" s="16">
        <v>4.7599999999999802</v>
      </c>
      <c r="D478" s="23">
        <f t="shared" si="14"/>
        <v>193.81128701031759</v>
      </c>
      <c r="E478" s="23">
        <f t="shared" si="15"/>
        <v>7.3312644677294054</v>
      </c>
    </row>
    <row r="479" spans="3:5" x14ac:dyDescent="0.25">
      <c r="C479" s="16">
        <v>4.76999999999998</v>
      </c>
      <c r="D479" s="23">
        <f t="shared" si="14"/>
        <v>193.88429674904629</v>
      </c>
      <c r="E479" s="23">
        <f t="shared" si="15"/>
        <v>7.2707668276007364</v>
      </c>
    </row>
    <row r="480" spans="3:5" x14ac:dyDescent="0.25">
      <c r="C480" s="16">
        <v>4.7799999999999798</v>
      </c>
      <c r="D480" s="23">
        <f t="shared" si="14"/>
        <v>193.95670401095546</v>
      </c>
      <c r="E480" s="23">
        <f t="shared" si="15"/>
        <v>7.2107684143758606</v>
      </c>
    </row>
    <row r="481" spans="3:5" x14ac:dyDescent="0.25">
      <c r="C481" s="16">
        <v>4.7899999999999796</v>
      </c>
      <c r="D481" s="23">
        <f t="shared" si="14"/>
        <v>194.02851376768763</v>
      </c>
      <c r="E481" s="23">
        <f t="shared" si="15"/>
        <v>7.15126510843126</v>
      </c>
    </row>
    <row r="482" spans="3:5" x14ac:dyDescent="0.25">
      <c r="C482" s="16">
        <v>4.7999999999999803</v>
      </c>
      <c r="D482" s="23">
        <f t="shared" si="14"/>
        <v>194.09973094985918</v>
      </c>
      <c r="E482" s="23">
        <f t="shared" si="15"/>
        <v>7.0922528241385585</v>
      </c>
    </row>
    <row r="483" spans="3:5" x14ac:dyDescent="0.25">
      <c r="C483" s="16">
        <v>4.8099999999999801</v>
      </c>
      <c r="D483" s="23">
        <f t="shared" si="14"/>
        <v>194.17036044739913</v>
      </c>
      <c r="E483" s="23">
        <f t="shared" si="15"/>
        <v>7.0337275095840317</v>
      </c>
    </row>
    <row r="484" spans="3:5" x14ac:dyDescent="0.25">
      <c r="C484" s="16">
        <v>4.8199999999999799</v>
      </c>
      <c r="D484" s="23">
        <f t="shared" si="14"/>
        <v>194.24040710988473</v>
      </c>
      <c r="E484" s="23">
        <f t="shared" si="15"/>
        <v>6.9756851462903589</v>
      </c>
    </row>
    <row r="485" spans="3:5" x14ac:dyDescent="0.25">
      <c r="C485" s="16">
        <v>4.8299999999999796</v>
      </c>
      <c r="D485" s="23">
        <f t="shared" si="14"/>
        <v>194.30987574687444</v>
      </c>
      <c r="E485" s="23">
        <f t="shared" si="15"/>
        <v>6.9181217489407194</v>
      </c>
    </row>
    <row r="486" spans="3:5" x14ac:dyDescent="0.25">
      <c r="C486" s="16">
        <v>4.8399999999999803</v>
      </c>
      <c r="D486" s="23">
        <f t="shared" si="14"/>
        <v>194.3787711282383</v>
      </c>
      <c r="E486" s="23">
        <f t="shared" si="15"/>
        <v>6.861033365105154</v>
      </c>
    </row>
    <row r="487" spans="3:5" x14ac:dyDescent="0.25">
      <c r="C487" s="16">
        <v>4.8499999999999801</v>
      </c>
      <c r="D487" s="23">
        <f t="shared" si="14"/>
        <v>194.44709798448528</v>
      </c>
      <c r="E487" s="23">
        <f t="shared" si="15"/>
        <v>6.8044160749691898</v>
      </c>
    </row>
    <row r="488" spans="3:5" x14ac:dyDescent="0.25">
      <c r="C488" s="16">
        <v>4.8599999999999799</v>
      </c>
      <c r="D488" s="23">
        <f t="shared" si="14"/>
        <v>194.5148610070882</v>
      </c>
      <c r="E488" s="23">
        <f t="shared" si="15"/>
        <v>6.7482659910646712</v>
      </c>
    </row>
    <row r="489" spans="3:5" x14ac:dyDescent="0.25">
      <c r="C489" s="16">
        <v>4.8699999999999797</v>
      </c>
      <c r="D489" s="23">
        <f t="shared" si="14"/>
        <v>194.58206484880586</v>
      </c>
      <c r="E489" s="23">
        <f t="shared" si="15"/>
        <v>6.6925792580028567</v>
      </c>
    </row>
    <row r="490" spans="3:5" x14ac:dyDescent="0.25">
      <c r="C490" s="16">
        <v>4.8799999999999804</v>
      </c>
      <c r="D490" s="23">
        <f t="shared" si="14"/>
        <v>194.64871412400234</v>
      </c>
      <c r="E490" s="23">
        <f t="shared" si="15"/>
        <v>6.6373520522097085</v>
      </c>
    </row>
    <row r="491" spans="3:5" x14ac:dyDescent="0.25">
      <c r="C491" s="16">
        <v>4.8899999999999801</v>
      </c>
      <c r="D491" s="23">
        <f t="shared" si="14"/>
        <v>194.71481340896406</v>
      </c>
      <c r="E491" s="23">
        <f t="shared" si="15"/>
        <v>6.5825805816633407</v>
      </c>
    </row>
    <row r="492" spans="3:5" x14ac:dyDescent="0.25">
      <c r="C492" s="16">
        <v>4.8999999999999799</v>
      </c>
      <c r="D492" s="23">
        <f t="shared" si="14"/>
        <v>194.78036724221386</v>
      </c>
      <c r="E492" s="23">
        <f t="shared" si="15"/>
        <v>6.5282610856336509</v>
      </c>
    </row>
    <row r="493" spans="3:5" x14ac:dyDescent="0.25">
      <c r="C493" s="16">
        <v>4.9099999999999797</v>
      </c>
      <c r="D493" s="23">
        <f t="shared" si="14"/>
        <v>194.8453801248227</v>
      </c>
      <c r="E493" s="23">
        <f t="shared" si="15"/>
        <v>6.4743898344241053</v>
      </c>
    </row>
    <row r="494" spans="3:5" x14ac:dyDescent="0.25">
      <c r="C494" s="16">
        <v>4.9199999999999804</v>
      </c>
      <c r="D494" s="23">
        <f t="shared" si="14"/>
        <v>194.90985652071862</v>
      </c>
      <c r="E494" s="23">
        <f t="shared" si="15"/>
        <v>6.4209631291156484</v>
      </c>
    </row>
    <row r="495" spans="3:5" x14ac:dyDescent="0.25">
      <c r="C495" s="16">
        <v>4.9299999999999802</v>
      </c>
      <c r="D495" s="23">
        <f t="shared" si="14"/>
        <v>194.97380085699334</v>
      </c>
      <c r="E495" s="23">
        <f t="shared" si="15"/>
        <v>6.3679773013127345</v>
      </c>
    </row>
    <row r="496" spans="3:5" x14ac:dyDescent="0.25">
      <c r="C496" s="16">
        <v>4.93999999999998</v>
      </c>
      <c r="D496" s="23">
        <f t="shared" si="14"/>
        <v>195.03721752420614</v>
      </c>
      <c r="E496" s="23">
        <f t="shared" si="15"/>
        <v>6.3154287128914426</v>
      </c>
    </row>
    <row r="497" spans="3:5" x14ac:dyDescent="0.25">
      <c r="C497" s="16">
        <v>4.9499999999999797</v>
      </c>
      <c r="D497" s="23">
        <f t="shared" si="14"/>
        <v>195.10011087668545</v>
      </c>
      <c r="E497" s="23">
        <f t="shared" si="15"/>
        <v>6.2633137557496639</v>
      </c>
    </row>
    <row r="498" spans="3:5" x14ac:dyDescent="0.25">
      <c r="C498" s="16">
        <v>4.9599999999999804</v>
      </c>
      <c r="D498" s="23">
        <f t="shared" si="14"/>
        <v>195.16248523282772</v>
      </c>
      <c r="E498" s="23">
        <f t="shared" si="15"/>
        <v>6.2116288515593645</v>
      </c>
    </row>
    <row r="499" spans="3:5" x14ac:dyDescent="0.25">
      <c r="C499" s="16">
        <v>4.9699999999999802</v>
      </c>
      <c r="D499" s="23">
        <f t="shared" si="14"/>
        <v>195.22434487539391</v>
      </c>
      <c r="E499" s="23">
        <f t="shared" si="15"/>
        <v>6.1603704515209223</v>
      </c>
    </row>
    <row r="500" spans="3:5" x14ac:dyDescent="0.25">
      <c r="C500" s="16">
        <v>4.97999999999998</v>
      </c>
      <c r="D500" s="23">
        <f t="shared" si="14"/>
        <v>195.28569405180369</v>
      </c>
      <c r="E500" s="23">
        <f t="shared" si="15"/>
        <v>6.109535036119401</v>
      </c>
    </row>
    <row r="501" spans="3:5" x14ac:dyDescent="0.25">
      <c r="C501" s="16">
        <v>4.9899999999999798</v>
      </c>
      <c r="D501" s="23">
        <f t="shared" si="14"/>
        <v>195.34653697442698</v>
      </c>
      <c r="E501" s="23">
        <f t="shared" si="15"/>
        <v>6.0591191148829484</v>
      </c>
    </row>
    <row r="502" spans="3:5" x14ac:dyDescent="0.25">
      <c r="C502" s="16">
        <v>4.9999999999999796</v>
      </c>
      <c r="D502" s="23">
        <f t="shared" si="14"/>
        <v>195.40687782087315</v>
      </c>
      <c r="E502" s="23">
        <f t="shared" si="15"/>
        <v>6.0091192261430928</v>
      </c>
    </row>
    <row r="503" spans="3:5" x14ac:dyDescent="0.25">
      <c r="C503" s="16">
        <v>5.0099999999999802</v>
      </c>
      <c r="D503" s="23">
        <f t="shared" si="14"/>
        <v>195.466720734278</v>
      </c>
      <c r="E503" s="23">
        <f t="shared" si="15"/>
        <v>5.9595319367970703</v>
      </c>
    </row>
    <row r="504" spans="3:5" x14ac:dyDescent="0.25">
      <c r="C504" s="16">
        <v>5.01999999999998</v>
      </c>
      <c r="D504" s="23">
        <f t="shared" si="14"/>
        <v>195.52606982358805</v>
      </c>
      <c r="E504" s="23">
        <f t="shared" si="15"/>
        <v>5.9103538420721193</v>
      </c>
    </row>
    <row r="505" spans="3:5" x14ac:dyDescent="0.25">
      <c r="C505" s="16">
        <v>5.0299999999999798</v>
      </c>
      <c r="D505" s="23">
        <f t="shared" si="14"/>
        <v>195.58492916384282</v>
      </c>
      <c r="E505" s="23">
        <f t="shared" si="15"/>
        <v>5.8615815652916643</v>
      </c>
    </row>
    <row r="506" spans="3:5" x14ac:dyDescent="0.25">
      <c r="C506" s="16">
        <v>5.0399999999999796</v>
      </c>
      <c r="D506" s="23">
        <f t="shared" si="14"/>
        <v>195.64330279645458</v>
      </c>
      <c r="E506" s="23">
        <f t="shared" si="15"/>
        <v>5.8132117576435052</v>
      </c>
    </row>
    <row r="507" spans="3:5" x14ac:dyDescent="0.25">
      <c r="C507" s="16">
        <v>5.0499999999999803</v>
      </c>
      <c r="D507" s="23">
        <f t="shared" si="14"/>
        <v>195.70119472948585</v>
      </c>
      <c r="E507" s="23">
        <f t="shared" si="15"/>
        <v>5.7652410979498407</v>
      </c>
    </row>
    <row r="508" spans="3:5" x14ac:dyDescent="0.25">
      <c r="C508" s="16">
        <v>5.0599999999999801</v>
      </c>
      <c r="D508" s="23">
        <f t="shared" si="14"/>
        <v>195.75860893792449</v>
      </c>
      <c r="E508" s="23">
        <f t="shared" si="15"/>
        <v>5.7176662924392705</v>
      </c>
    </row>
    <row r="509" spans="3:5" x14ac:dyDescent="0.25">
      <c r="C509" s="16">
        <v>5.0699999999999799</v>
      </c>
      <c r="D509" s="23">
        <f t="shared" si="14"/>
        <v>195.81554936395693</v>
      </c>
      <c r="E509" s="23">
        <f t="shared" si="15"/>
        <v>5.6704840745205995</v>
      </c>
    </row>
    <row r="510" spans="3:5" x14ac:dyDescent="0.25">
      <c r="C510" s="16">
        <v>5.0799999999999796</v>
      </c>
      <c r="D510" s="23">
        <f t="shared" si="14"/>
        <v>195.87201991723848</v>
      </c>
      <c r="E510" s="23">
        <f t="shared" si="15"/>
        <v>5.6236912045585674</v>
      </c>
    </row>
    <row r="511" spans="3:5" x14ac:dyDescent="0.25">
      <c r="C511" s="16">
        <v>5.0899999999999803</v>
      </c>
      <c r="D511" s="23">
        <f t="shared" si="14"/>
        <v>195.928024475162</v>
      </c>
      <c r="E511" s="23">
        <f t="shared" si="15"/>
        <v>5.577284469651409</v>
      </c>
    </row>
    <row r="512" spans="3:5" x14ac:dyDescent="0.25">
      <c r="C512" s="16">
        <v>5.0999999999999801</v>
      </c>
      <c r="D512" s="23">
        <f t="shared" si="14"/>
        <v>195.98356688312413</v>
      </c>
      <c r="E512" s="23">
        <f t="shared" si="15"/>
        <v>5.5312606834102498</v>
      </c>
    </row>
    <row r="513" spans="3:5" x14ac:dyDescent="0.25">
      <c r="C513" s="16">
        <v>5.1099999999999799</v>
      </c>
      <c r="D513" s="23">
        <f t="shared" si="14"/>
        <v>196.0386509547892</v>
      </c>
      <c r="E513" s="23">
        <f t="shared" si="15"/>
        <v>5.4856166857403021</v>
      </c>
    </row>
    <row r="514" spans="3:5" x14ac:dyDescent="0.25">
      <c r="C514" s="16">
        <v>5.1199999999999797</v>
      </c>
      <c r="D514" s="23">
        <f t="shared" si="14"/>
        <v>196.09328047235124</v>
      </c>
      <c r="E514" s="23">
        <f t="shared" si="15"/>
        <v>5.4403493426239073</v>
      </c>
    </row>
    <row r="515" spans="3:5" x14ac:dyDescent="0.25">
      <c r="C515" s="16">
        <v>5.1299999999999804</v>
      </c>
      <c r="D515" s="23">
        <f t="shared" ref="D515:D578" si="16">IF(C515&lt;=$A$13,$A$5/$A$7*C515+$A$5/$A$7^2*(EXP(-$A$7*C515)-1),$A$19+$A$21*EXP(-$A$9*C515))</f>
        <v>196.1474591867935</v>
      </c>
      <c r="E515" s="23">
        <f t="shared" ref="E515:E578" si="17">IF(C515&lt;=$A$13,$A$5/$A$7-$A$5/$A$7*EXP(-$A$7*C515),-$A$9*$A$21*EXP(-$A$9*C515))</f>
        <v>5.3954555459053344</v>
      </c>
    </row>
    <row r="516" spans="3:5" x14ac:dyDescent="0.25">
      <c r="C516" s="16">
        <v>5.1399999999999801</v>
      </c>
      <c r="D516" s="23">
        <f t="shared" si="16"/>
        <v>196.20119081814616</v>
      </c>
      <c r="E516" s="23">
        <f t="shared" si="17"/>
        <v>5.3509322130773835</v>
      </c>
    </row>
    <row r="517" spans="3:5" x14ac:dyDescent="0.25">
      <c r="C517" s="16">
        <v>5.1499999999999799</v>
      </c>
      <c r="D517" s="23">
        <f t="shared" si="16"/>
        <v>196.25447905574165</v>
      </c>
      <c r="E517" s="23">
        <f t="shared" si="17"/>
        <v>5.3067762870697219</v>
      </c>
    </row>
    <row r="518" spans="3:5" x14ac:dyDescent="0.25">
      <c r="C518" s="16">
        <v>5.1599999999999797</v>
      </c>
      <c r="D518" s="23">
        <f t="shared" si="16"/>
        <v>196.30732755846802</v>
      </c>
      <c r="E518" s="23">
        <f t="shared" si="17"/>
        <v>5.2629847360389714</v>
      </c>
    </row>
    <row r="519" spans="3:5" x14ac:dyDescent="0.25">
      <c r="C519" s="16">
        <v>5.1699999999999697</v>
      </c>
      <c r="D519" s="23">
        <f t="shared" si="16"/>
        <v>196.35973995502013</v>
      </c>
      <c r="E519" s="23">
        <f t="shared" si="17"/>
        <v>5.2195545531605907</v>
      </c>
    </row>
    <row r="520" spans="3:5" x14ac:dyDescent="0.25">
      <c r="C520" s="16">
        <v>5.1799999999999704</v>
      </c>
      <c r="D520" s="23">
        <f t="shared" si="16"/>
        <v>196.41171984414893</v>
      </c>
      <c r="E520" s="23">
        <f t="shared" si="17"/>
        <v>5.1764827564222449</v>
      </c>
    </row>
    <row r="521" spans="3:5" x14ac:dyDescent="0.25">
      <c r="C521" s="16">
        <v>5.1899999999999702</v>
      </c>
      <c r="D521" s="23">
        <f t="shared" si="16"/>
        <v>196.46327079490831</v>
      </c>
      <c r="E521" s="23">
        <f t="shared" si="17"/>
        <v>5.1337663884193203</v>
      </c>
    </row>
    <row r="522" spans="3:5" x14ac:dyDescent="0.25">
      <c r="C522" s="16">
        <v>5.19999999999997</v>
      </c>
      <c r="D522" s="23">
        <f t="shared" si="16"/>
        <v>196.51439634690041</v>
      </c>
      <c r="E522" s="23">
        <f t="shared" si="17"/>
        <v>5.0914025161516658</v>
      </c>
    </row>
    <row r="523" spans="3:5" x14ac:dyDescent="0.25">
      <c r="C523" s="16">
        <v>5.2099999999999698</v>
      </c>
      <c r="D523" s="23">
        <f t="shared" si="16"/>
        <v>196.56510001051848</v>
      </c>
      <c r="E523" s="23">
        <f t="shared" si="17"/>
        <v>5.0493882308222844</v>
      </c>
    </row>
    <row r="524" spans="3:5" x14ac:dyDescent="0.25">
      <c r="C524" s="16">
        <v>5.2199999999999704</v>
      </c>
      <c r="D524" s="23">
        <f t="shared" si="16"/>
        <v>196.61538526718803</v>
      </c>
      <c r="E524" s="23">
        <f t="shared" si="17"/>
        <v>5.0077206476375693</v>
      </c>
    </row>
    <row r="525" spans="3:5" x14ac:dyDescent="0.25">
      <c r="C525" s="16">
        <v>5.2299999999999702</v>
      </c>
      <c r="D525" s="23">
        <f t="shared" si="16"/>
        <v>196.66525556960579</v>
      </c>
      <c r="E525" s="23">
        <f t="shared" si="17"/>
        <v>4.9663969056092707</v>
      </c>
    </row>
    <row r="526" spans="3:5" x14ac:dyDescent="0.25">
      <c r="C526" s="16">
        <v>5.23999999999997</v>
      </c>
      <c r="D526" s="23">
        <f t="shared" si="16"/>
        <v>196.71471434197684</v>
      </c>
      <c r="E526" s="23">
        <f t="shared" si="17"/>
        <v>4.9254141673580145</v>
      </c>
    </row>
    <row r="527" spans="3:5" x14ac:dyDescent="0.25">
      <c r="C527" s="16">
        <v>5.2499999999999698</v>
      </c>
      <c r="D527" s="23">
        <f t="shared" si="16"/>
        <v>196.76376498024973</v>
      </c>
      <c r="E527" s="23">
        <f t="shared" si="17"/>
        <v>4.8847696189185026</v>
      </c>
    </row>
    <row r="528" spans="3:5" x14ac:dyDescent="0.25">
      <c r="C528" s="16">
        <v>5.2599999999999696</v>
      </c>
      <c r="D528" s="23">
        <f t="shared" si="16"/>
        <v>196.81241085234956</v>
      </c>
      <c r="E528" s="23">
        <f t="shared" si="17"/>
        <v>4.8444604695463047</v>
      </c>
    </row>
    <row r="529" spans="3:5" x14ac:dyDescent="0.25">
      <c r="C529" s="16">
        <v>5.2699999999999703</v>
      </c>
      <c r="D529" s="23">
        <f t="shared" si="16"/>
        <v>196.86065529840931</v>
      </c>
      <c r="E529" s="23">
        <f t="shared" si="17"/>
        <v>4.8044839515262172</v>
      </c>
    </row>
    <row r="530" spans="3:5" x14ac:dyDescent="0.25">
      <c r="C530" s="16">
        <v>5.2799999999999701</v>
      </c>
      <c r="D530" s="23">
        <f t="shared" si="16"/>
        <v>196.90850163099915</v>
      </c>
      <c r="E530" s="23">
        <f t="shared" si="17"/>
        <v>4.7648373199822567</v>
      </c>
    </row>
    <row r="531" spans="3:5" x14ac:dyDescent="0.25">
      <c r="C531" s="16">
        <v>5.2899999999999698</v>
      </c>
      <c r="D531" s="23">
        <f t="shared" si="16"/>
        <v>196.95595313535395</v>
      </c>
      <c r="E531" s="23">
        <f t="shared" si="17"/>
        <v>4.7255178526891584</v>
      </c>
    </row>
    <row r="532" spans="3:5" x14ac:dyDescent="0.25">
      <c r="C532" s="16">
        <v>5.2999999999999696</v>
      </c>
      <c r="D532" s="23">
        <f t="shared" si="16"/>
        <v>197.00301306959875</v>
      </c>
      <c r="E532" s="23">
        <f t="shared" si="17"/>
        <v>4.6865228498854794</v>
      </c>
    </row>
    <row r="533" spans="3:5" x14ac:dyDescent="0.25">
      <c r="C533" s="16">
        <v>5.3099999999999703</v>
      </c>
      <c r="D533" s="23">
        <f t="shared" si="16"/>
        <v>197.04968466497257</v>
      </c>
      <c r="E533" s="23">
        <f t="shared" si="17"/>
        <v>4.6478496340882325</v>
      </c>
    </row>
    <row r="534" spans="3:5" x14ac:dyDescent="0.25">
      <c r="C534" s="16">
        <v>5.3199999999999701</v>
      </c>
      <c r="D534" s="23">
        <f t="shared" si="16"/>
        <v>197.09597112605016</v>
      </c>
      <c r="E534" s="23">
        <f t="shared" si="17"/>
        <v>4.6094955499090373</v>
      </c>
    </row>
    <row r="535" spans="3:5" x14ac:dyDescent="0.25">
      <c r="C535" s="16">
        <v>5.3299999999999699</v>
      </c>
      <c r="D535" s="23">
        <f t="shared" si="16"/>
        <v>197.14187563096215</v>
      </c>
      <c r="E535" s="23">
        <f t="shared" si="17"/>
        <v>4.5714579638717865</v>
      </c>
    </row>
    <row r="536" spans="3:5" x14ac:dyDescent="0.25">
      <c r="C536" s="16">
        <v>5.3399999999999697</v>
      </c>
      <c r="D536" s="23">
        <f t="shared" si="16"/>
        <v>197.18740133161319</v>
      </c>
      <c r="E536" s="23">
        <f t="shared" si="17"/>
        <v>4.5337342642318372</v>
      </c>
    </row>
    <row r="537" spans="3:5" x14ac:dyDescent="0.25">
      <c r="C537" s="16">
        <v>5.3499999999999703</v>
      </c>
      <c r="D537" s="23">
        <f t="shared" si="16"/>
        <v>197.2325513538984</v>
      </c>
      <c r="E537" s="23">
        <f t="shared" si="17"/>
        <v>4.4963218607966775</v>
      </c>
    </row>
    <row r="538" spans="3:5" x14ac:dyDescent="0.25">
      <c r="C538" s="16">
        <v>5.3599999999999701</v>
      </c>
      <c r="D538" s="23">
        <f t="shared" si="16"/>
        <v>197.27732879791805</v>
      </c>
      <c r="E538" s="23">
        <f t="shared" si="17"/>
        <v>4.4592181847480878</v>
      </c>
    </row>
    <row r="539" spans="3:5" x14ac:dyDescent="0.25">
      <c r="C539" s="16">
        <v>5.3699999999999699</v>
      </c>
      <c r="D539" s="23">
        <f t="shared" si="16"/>
        <v>197.32173673819025</v>
      </c>
      <c r="E539" s="23">
        <f t="shared" si="17"/>
        <v>4.4224206884657491</v>
      </c>
    </row>
    <row r="540" spans="3:5" x14ac:dyDescent="0.25">
      <c r="C540" s="16">
        <v>5.3799999999999697</v>
      </c>
      <c r="D540" s="23">
        <f t="shared" si="16"/>
        <v>197.36577822386226</v>
      </c>
      <c r="E540" s="23">
        <f t="shared" si="17"/>
        <v>4.3859268453523192</v>
      </c>
    </row>
    <row r="541" spans="3:5" x14ac:dyDescent="0.25">
      <c r="C541" s="16">
        <v>5.3899999999999704</v>
      </c>
      <c r="D541" s="23">
        <f t="shared" si="16"/>
        <v>197.40945627891975</v>
      </c>
      <c r="E541" s="23">
        <f t="shared" si="17"/>
        <v>4.3497341496599482</v>
      </c>
    </row>
    <row r="542" spans="3:5" x14ac:dyDescent="0.25">
      <c r="C542" s="16">
        <v>5.3999999999999702</v>
      </c>
      <c r="D542" s="23">
        <f t="shared" si="16"/>
        <v>197.45277390239437</v>
      </c>
      <c r="E542" s="23">
        <f t="shared" si="17"/>
        <v>4.3138401163182474</v>
      </c>
    </row>
    <row r="543" spans="3:5" x14ac:dyDescent="0.25">
      <c r="C543" s="16">
        <v>5.4099999999999699</v>
      </c>
      <c r="D543" s="23">
        <f t="shared" si="16"/>
        <v>197.49573406856982</v>
      </c>
      <c r="E543" s="23">
        <f t="shared" si="17"/>
        <v>4.2782422807636262</v>
      </c>
    </row>
    <row r="544" spans="3:5" x14ac:dyDescent="0.25">
      <c r="C544" s="16">
        <v>5.4199999999999697</v>
      </c>
      <c r="D544" s="23">
        <f t="shared" si="16"/>
        <v>197.53833972718593</v>
      </c>
      <c r="E544" s="23">
        <f t="shared" si="17"/>
        <v>4.2429381987701067</v>
      </c>
    </row>
    <row r="545" spans="3:5" x14ac:dyDescent="0.25">
      <c r="C545" s="16">
        <v>5.4299999999999704</v>
      </c>
      <c r="D545" s="23">
        <f t="shared" si="16"/>
        <v>197.58059380364134</v>
      </c>
      <c r="E545" s="23">
        <f t="shared" si="17"/>
        <v>4.2079254462814619</v>
      </c>
    </row>
    <row r="546" spans="3:5" x14ac:dyDescent="0.25">
      <c r="C546" s="16">
        <v>5.4399999999999702</v>
      </c>
      <c r="D546" s="23">
        <f t="shared" si="16"/>
        <v>197.62249919919421</v>
      </c>
      <c r="E546" s="23">
        <f t="shared" si="17"/>
        <v>4.173201619244808</v>
      </c>
    </row>
    <row r="547" spans="3:5" x14ac:dyDescent="0.25">
      <c r="C547" s="16">
        <v>5.44999999999997</v>
      </c>
      <c r="D547" s="23">
        <f t="shared" si="16"/>
        <v>197.66405879116149</v>
      </c>
      <c r="E547" s="23">
        <f t="shared" si="17"/>
        <v>4.1387643334455069</v>
      </c>
    </row>
    <row r="548" spans="3:5" x14ac:dyDescent="0.25">
      <c r="C548" s="16">
        <v>5.4599999999999698</v>
      </c>
      <c r="D548" s="23">
        <f t="shared" si="16"/>
        <v>197.70527543311661</v>
      </c>
      <c r="E548" s="23">
        <f t="shared" si="17"/>
        <v>4.1046112243434791</v>
      </c>
    </row>
    <row r="549" spans="3:5" x14ac:dyDescent="0.25">
      <c r="C549" s="16">
        <v>5.4699999999999704</v>
      </c>
      <c r="D549" s="23">
        <f t="shared" si="16"/>
        <v>197.74615195508514</v>
      </c>
      <c r="E549" s="23">
        <f t="shared" si="17"/>
        <v>4.0707399469108481</v>
      </c>
    </row>
    <row r="550" spans="3:5" x14ac:dyDescent="0.25">
      <c r="C550" s="16">
        <v>5.4799999999999702</v>
      </c>
      <c r="D550" s="23">
        <f t="shared" si="16"/>
        <v>197.78669116373933</v>
      </c>
      <c r="E550" s="23">
        <f t="shared" si="17"/>
        <v>4.0371481754709233</v>
      </c>
    </row>
    <row r="551" spans="3:5" x14ac:dyDescent="0.25">
      <c r="C551" s="16">
        <v>5.48999999999997</v>
      </c>
      <c r="D551" s="23">
        <f t="shared" si="16"/>
        <v>197.82689584259077</v>
      </c>
      <c r="E551" s="23">
        <f t="shared" si="17"/>
        <v>4.0038336035385047</v>
      </c>
    </row>
    <row r="552" spans="3:5" x14ac:dyDescent="0.25">
      <c r="C552" s="16">
        <v>5.4999999999999698</v>
      </c>
      <c r="D552" s="23">
        <f t="shared" si="16"/>
        <v>197.86676875218151</v>
      </c>
      <c r="E552" s="23">
        <f t="shared" si="17"/>
        <v>3.9707939436615276</v>
      </c>
    </row>
    <row r="553" spans="3:5" x14ac:dyDescent="0.25">
      <c r="C553" s="16">
        <v>5.5099999999999696</v>
      </c>
      <c r="D553" s="23">
        <f t="shared" si="16"/>
        <v>197.90631263027353</v>
      </c>
      <c r="E553" s="23">
        <f t="shared" si="17"/>
        <v>3.9380269272639961</v>
      </c>
    </row>
    <row r="554" spans="3:5" x14ac:dyDescent="0.25">
      <c r="C554" s="16">
        <v>5.5199999999999703</v>
      </c>
      <c r="D554" s="23">
        <f t="shared" si="16"/>
        <v>197.94553019203681</v>
      </c>
      <c r="E554" s="23">
        <f t="shared" si="17"/>
        <v>3.9055303044902079</v>
      </c>
    </row>
    <row r="555" spans="3:5" x14ac:dyDescent="0.25">
      <c r="C555" s="16">
        <v>5.5299999999999701</v>
      </c>
      <c r="D555" s="23">
        <f t="shared" si="16"/>
        <v>197.98442413023574</v>
      </c>
      <c r="E555" s="23">
        <f t="shared" si="17"/>
        <v>3.873301844050308</v>
      </c>
    </row>
    <row r="556" spans="3:5" x14ac:dyDescent="0.25">
      <c r="C556" s="16">
        <v>5.5399999999999698</v>
      </c>
      <c r="D556" s="23">
        <f t="shared" si="16"/>
        <v>198.02299711541397</v>
      </c>
      <c r="E556" s="23">
        <f t="shared" si="17"/>
        <v>3.8413393330670367</v>
      </c>
    </row>
    <row r="557" spans="3:5" x14ac:dyDescent="0.25">
      <c r="C557" s="16">
        <v>5.5499999999999696</v>
      </c>
      <c r="D557" s="23">
        <f t="shared" si="16"/>
        <v>198.06125179607787</v>
      </c>
      <c r="E557" s="23">
        <f t="shared" si="17"/>
        <v>3.8096405769238193</v>
      </c>
    </row>
    <row r="558" spans="3:5" x14ac:dyDescent="0.25">
      <c r="C558" s="16">
        <v>5.5599999999999703</v>
      </c>
      <c r="D558" s="23">
        <f t="shared" si="16"/>
        <v>198.09919079887823</v>
      </c>
      <c r="E558" s="23">
        <f t="shared" si="17"/>
        <v>3.7782033991140658</v>
      </c>
    </row>
    <row r="559" spans="3:5" x14ac:dyDescent="0.25">
      <c r="C559" s="16">
        <v>5.5699999999999701</v>
      </c>
      <c r="D559" s="23">
        <f t="shared" si="16"/>
        <v>198.13681672879079</v>
      </c>
      <c r="E559" s="23">
        <f t="shared" si="17"/>
        <v>3.74702564109174</v>
      </c>
    </row>
    <row r="560" spans="3:5" x14ac:dyDescent="0.25">
      <c r="C560" s="16">
        <v>5.5799999999999699</v>
      </c>
      <c r="D560" s="23">
        <f t="shared" si="16"/>
        <v>198.17413216929495</v>
      </c>
      <c r="E560" s="23">
        <f t="shared" si="17"/>
        <v>3.7161051621231405</v>
      </c>
    </row>
    <row r="561" spans="3:5" x14ac:dyDescent="0.25">
      <c r="C561" s="16">
        <v>5.5899999999999697</v>
      </c>
      <c r="D561" s="23">
        <f t="shared" si="16"/>
        <v>198.21113968255125</v>
      </c>
      <c r="E561" s="23">
        <f t="shared" si="17"/>
        <v>3.6854398391399088</v>
      </c>
    </row>
    <row r="562" spans="3:5" x14ac:dyDescent="0.25">
      <c r="C562" s="16">
        <v>5.5999999999999703</v>
      </c>
      <c r="D562" s="23">
        <f t="shared" si="16"/>
        <v>198.24784180957727</v>
      </c>
      <c r="E562" s="23">
        <f t="shared" si="17"/>
        <v>3.6550275665932572</v>
      </c>
    </row>
    <row r="563" spans="3:5" x14ac:dyDescent="0.25">
      <c r="C563" s="16">
        <v>5.6099999999999701</v>
      </c>
      <c r="D563" s="23">
        <f t="shared" si="16"/>
        <v>198.2842410704221</v>
      </c>
      <c r="E563" s="23">
        <f t="shared" si="17"/>
        <v>3.624866256309411</v>
      </c>
    </row>
    <row r="564" spans="3:5" x14ac:dyDescent="0.25">
      <c r="C564" s="16">
        <v>5.6199999999999699</v>
      </c>
      <c r="D564" s="23">
        <f t="shared" si="16"/>
        <v>198.3203399643393</v>
      </c>
      <c r="E564" s="23">
        <f t="shared" si="17"/>
        <v>3.5949538373462078</v>
      </c>
    </row>
    <row r="565" spans="3:5" x14ac:dyDescent="0.25">
      <c r="C565" s="16">
        <v>5.6299999999999697</v>
      </c>
      <c r="D565" s="23">
        <f t="shared" si="16"/>
        <v>198.35614096995869</v>
      </c>
      <c r="E565" s="23">
        <f t="shared" si="17"/>
        <v>3.5652882558509149</v>
      </c>
    </row>
    <row r="566" spans="3:5" x14ac:dyDescent="0.25">
      <c r="C566" s="16">
        <v>5.6399999999999597</v>
      </c>
      <c r="D566" s="23">
        <f t="shared" si="16"/>
        <v>198.3916465454563</v>
      </c>
      <c r="E566" s="23">
        <f t="shared" si="17"/>
        <v>3.5358674749192409</v>
      </c>
    </row>
    <row r="567" spans="3:5" x14ac:dyDescent="0.25">
      <c r="C567" s="16">
        <v>5.6499999999999604</v>
      </c>
      <c r="D567" s="23">
        <f t="shared" si="16"/>
        <v>198.42685912872341</v>
      </c>
      <c r="E567" s="23">
        <f t="shared" si="17"/>
        <v>3.5066894744553454</v>
      </c>
    </row>
    <row r="568" spans="3:5" x14ac:dyDescent="0.25">
      <c r="C568" s="16">
        <v>5.6599999999999602</v>
      </c>
      <c r="D568" s="23">
        <f t="shared" si="16"/>
        <v>198.46178113753371</v>
      </c>
      <c r="E568" s="23">
        <f t="shared" si="17"/>
        <v>3.4777522510333267</v>
      </c>
    </row>
    <row r="569" spans="3:5" x14ac:dyDescent="0.25">
      <c r="C569" s="16">
        <v>5.66999999999996</v>
      </c>
      <c r="D569" s="23">
        <f t="shared" si="16"/>
        <v>198.49641496970941</v>
      </c>
      <c r="E569" s="23">
        <f t="shared" si="17"/>
        <v>3.4490538177595305</v>
      </c>
    </row>
    <row r="570" spans="3:5" x14ac:dyDescent="0.25">
      <c r="C570" s="16">
        <v>5.6799999999999597</v>
      </c>
      <c r="D570" s="23">
        <f t="shared" si="16"/>
        <v>198.53076300328593</v>
      </c>
      <c r="E570" s="23">
        <f t="shared" si="17"/>
        <v>3.4205922041361614</v>
      </c>
    </row>
    <row r="571" spans="3:5" x14ac:dyDescent="0.25">
      <c r="C571" s="16">
        <v>5.6899999999999604</v>
      </c>
      <c r="D571" s="23">
        <f t="shared" si="16"/>
        <v>198.56482759667506</v>
      </c>
      <c r="E571" s="23">
        <f t="shared" si="17"/>
        <v>3.3923654559259884</v>
      </c>
    </row>
    <row r="572" spans="3:5" x14ac:dyDescent="0.25">
      <c r="C572" s="16">
        <v>5.6999999999999602</v>
      </c>
      <c r="D572" s="23">
        <f t="shared" si="16"/>
        <v>198.598611088827</v>
      </c>
      <c r="E572" s="23">
        <f t="shared" si="17"/>
        <v>3.3643716350181605</v>
      </c>
    </row>
    <row r="573" spans="3:5" x14ac:dyDescent="0.25">
      <c r="C573" s="16">
        <v>5.70999999999996</v>
      </c>
      <c r="D573" s="23">
        <f t="shared" si="16"/>
        <v>198.63211579939093</v>
      </c>
      <c r="E573" s="23">
        <f t="shared" si="17"/>
        <v>3.3366088192951224</v>
      </c>
    </row>
    <row r="574" spans="3:5" x14ac:dyDescent="0.25">
      <c r="C574" s="16">
        <v>5.7199999999999598</v>
      </c>
      <c r="D574" s="23">
        <f t="shared" si="16"/>
        <v>198.66534402887427</v>
      </c>
      <c r="E574" s="23">
        <f t="shared" si="17"/>
        <v>3.3090751025006466</v>
      </c>
    </row>
    <row r="575" spans="3:5" x14ac:dyDescent="0.25">
      <c r="C575" s="16">
        <v>5.7299999999999596</v>
      </c>
      <c r="D575" s="23">
        <f t="shared" si="16"/>
        <v>198.69829805880056</v>
      </c>
      <c r="E575" s="23">
        <f t="shared" si="17"/>
        <v>3.2817685941089443</v>
      </c>
    </row>
    <row r="576" spans="3:5" x14ac:dyDescent="0.25">
      <c r="C576" s="16">
        <v>5.7399999999999602</v>
      </c>
      <c r="D576" s="23">
        <f t="shared" si="16"/>
        <v>198.73098015186631</v>
      </c>
      <c r="E576" s="23">
        <f t="shared" si="17"/>
        <v>3.2546874191948598</v>
      </c>
    </row>
    <row r="577" spans="3:5" x14ac:dyDescent="0.25">
      <c r="C577" s="16">
        <v>5.74999999999996</v>
      </c>
      <c r="D577" s="23">
        <f t="shared" si="16"/>
        <v>198.76339255209618</v>
      </c>
      <c r="E577" s="23">
        <f t="shared" si="17"/>
        <v>3.2278297183051334</v>
      </c>
    </row>
    <row r="578" spans="3:5" x14ac:dyDescent="0.25">
      <c r="C578" s="16">
        <v>5.7599999999999598</v>
      </c>
      <c r="D578" s="23">
        <f t="shared" si="16"/>
        <v>198.79553748499711</v>
      </c>
      <c r="E578" s="23">
        <f t="shared" si="17"/>
        <v>3.2011936473307179</v>
      </c>
    </row>
    <row r="579" spans="3:5" x14ac:dyDescent="0.25">
      <c r="C579" s="16">
        <v>5.7699999999999596</v>
      </c>
      <c r="D579" s="23">
        <f t="shared" ref="D579:D642" si="18">IF(C579&lt;=$A$13,$A$5/$A$7*C579+$A$5/$A$7^2*(EXP(-$A$7*C579)-1),$A$19+$A$21*EXP(-$A$9*C579))</f>
        <v>198.82741715771118</v>
      </c>
      <c r="E579" s="23">
        <f t="shared" ref="E579:E642" si="19">IF(C579&lt;=$A$13,$A$5/$A$7-$A$5/$A$7*EXP(-$A$7*C579),-$A$9*$A$21*EXP(-$A$9*C579))</f>
        <v>3.1747773773801709</v>
      </c>
    </row>
    <row r="580" spans="3:5" x14ac:dyDescent="0.25">
      <c r="C580" s="16">
        <v>5.7799999999999603</v>
      </c>
      <c r="D580" s="23">
        <f t="shared" si="18"/>
        <v>198.85903375916712</v>
      </c>
      <c r="E580" s="23">
        <f t="shared" si="19"/>
        <v>3.1485790946540679</v>
      </c>
    </row>
    <row r="581" spans="3:5" x14ac:dyDescent="0.25">
      <c r="C581" s="16">
        <v>5.7899999999999601</v>
      </c>
      <c r="D581" s="23">
        <f t="shared" si="18"/>
        <v>198.89038946023061</v>
      </c>
      <c r="E581" s="23">
        <f t="shared" si="19"/>
        <v>3.1225970003204768</v>
      </c>
    </row>
    <row r="582" spans="3:5" x14ac:dyDescent="0.25">
      <c r="C582" s="16">
        <v>5.7999999999999599</v>
      </c>
      <c r="D582" s="23">
        <f t="shared" si="18"/>
        <v>198.92148641385324</v>
      </c>
      <c r="E582" s="23">
        <f t="shared" si="19"/>
        <v>3.0968293103914348</v>
      </c>
    </row>
    <row r="583" spans="3:5" x14ac:dyDescent="0.25">
      <c r="C583" s="16">
        <v>5.8099999999999596</v>
      </c>
      <c r="D583" s="23">
        <f t="shared" si="18"/>
        <v>198.95232675522058</v>
      </c>
      <c r="E583" s="23">
        <f t="shared" si="19"/>
        <v>3.0712742556004571</v>
      </c>
    </row>
    <row r="584" spans="3:5" x14ac:dyDescent="0.25">
      <c r="C584" s="16">
        <v>5.8199999999999603</v>
      </c>
      <c r="D584" s="23">
        <f t="shared" si="18"/>
        <v>198.98291260189856</v>
      </c>
      <c r="E584" s="23">
        <f t="shared" si="19"/>
        <v>3.0459300812810537</v>
      </c>
    </row>
    <row r="585" spans="3:5" x14ac:dyDescent="0.25">
      <c r="C585" s="16">
        <v>5.8299999999999601</v>
      </c>
      <c r="D585" s="23">
        <f t="shared" si="18"/>
        <v>199.01324605397892</v>
      </c>
      <c r="E585" s="23">
        <f t="shared" si="19"/>
        <v>3.0207950472462626</v>
      </c>
    </row>
    <row r="586" spans="3:5" x14ac:dyDescent="0.25">
      <c r="C586" s="16">
        <v>5.8399999999999599</v>
      </c>
      <c r="D586" s="23">
        <f t="shared" si="18"/>
        <v>199.04332919422342</v>
      </c>
      <c r="E586" s="23">
        <f t="shared" si="19"/>
        <v>2.9958674276691468</v>
      </c>
    </row>
    <row r="587" spans="3:5" x14ac:dyDescent="0.25">
      <c r="C587" s="16">
        <v>5.8499999999999597</v>
      </c>
      <c r="D587" s="23">
        <f t="shared" si="18"/>
        <v>199.07316408820697</v>
      </c>
      <c r="E587" s="23">
        <f t="shared" si="19"/>
        <v>2.9711455109643103</v>
      </c>
    </row>
    <row r="588" spans="3:5" x14ac:dyDescent="0.25">
      <c r="C588" s="16">
        <v>5.8599999999999604</v>
      </c>
      <c r="D588" s="23">
        <f t="shared" si="18"/>
        <v>199.1027527844592</v>
      </c>
      <c r="E588" s="23">
        <f t="shared" si="19"/>
        <v>2.9466275996703644</v>
      </c>
    </row>
    <row r="589" spans="3:5" x14ac:dyDescent="0.25">
      <c r="C589" s="16">
        <v>5.8699999999999601</v>
      </c>
      <c r="D589" s="23">
        <f t="shared" si="18"/>
        <v>199.13209731460535</v>
      </c>
      <c r="E589" s="23">
        <f t="shared" si="19"/>
        <v>2.9223120103333895</v>
      </c>
    </row>
    <row r="590" spans="3:5" x14ac:dyDescent="0.25">
      <c r="C590" s="16">
        <v>5.8799999999999599</v>
      </c>
      <c r="D590" s="23">
        <f t="shared" si="18"/>
        <v>199.16119969350564</v>
      </c>
      <c r="E590" s="23">
        <f t="shared" si="19"/>
        <v>2.8981970733913327</v>
      </c>
    </row>
    <row r="591" spans="3:5" x14ac:dyDescent="0.25">
      <c r="C591" s="16">
        <v>5.8899999999999597</v>
      </c>
      <c r="D591" s="23">
        <f t="shared" si="18"/>
        <v>199.19006191939368</v>
      </c>
      <c r="E591" s="23">
        <f t="shared" si="19"/>
        <v>2.8742811330593785</v>
      </c>
    </row>
    <row r="592" spans="3:5" x14ac:dyDescent="0.25">
      <c r="C592" s="16">
        <v>5.8999999999999604</v>
      </c>
      <c r="D592" s="23">
        <f t="shared" si="18"/>
        <v>199.21868597401362</v>
      </c>
      <c r="E592" s="23">
        <f t="shared" si="19"/>
        <v>2.8505625472162546</v>
      </c>
    </row>
    <row r="593" spans="3:5" x14ac:dyDescent="0.25">
      <c r="C593" s="16">
        <v>5.9099999999999602</v>
      </c>
      <c r="D593" s="23">
        <f t="shared" si="18"/>
        <v>199.24707382275625</v>
      </c>
      <c r="E593" s="23">
        <f t="shared" si="19"/>
        <v>2.8270396872914967</v>
      </c>
    </row>
    <row r="594" spans="3:5" x14ac:dyDescent="0.25">
      <c r="C594" s="16">
        <v>5.91999999999996</v>
      </c>
      <c r="D594" s="23">
        <f t="shared" si="18"/>
        <v>199.27522741479393</v>
      </c>
      <c r="E594" s="23">
        <f t="shared" si="19"/>
        <v>2.8037109381536012</v>
      </c>
    </row>
    <row r="595" spans="3:5" x14ac:dyDescent="0.25">
      <c r="C595" s="16">
        <v>5.9299999999999597</v>
      </c>
      <c r="D595" s="23">
        <f t="shared" si="18"/>
        <v>199.30314868321446</v>
      </c>
      <c r="E595" s="23">
        <f t="shared" si="19"/>
        <v>2.7805746979991435</v>
      </c>
    </row>
    <row r="596" spans="3:5" x14ac:dyDescent="0.25">
      <c r="C596" s="16">
        <v>5.9399999999999604</v>
      </c>
      <c r="D596" s="23">
        <f t="shared" si="18"/>
        <v>199.33083954515379</v>
      </c>
      <c r="E596" s="23">
        <f t="shared" si="19"/>
        <v>2.7576293782427888</v>
      </c>
    </row>
    <row r="597" spans="3:5" x14ac:dyDescent="0.25">
      <c r="C597" s="16">
        <v>5.9499999999999602</v>
      </c>
      <c r="D597" s="23">
        <f t="shared" si="18"/>
        <v>199.3583019019276</v>
      </c>
      <c r="E597" s="23">
        <f t="shared" si="19"/>
        <v>2.7348734034082254</v>
      </c>
    </row>
    <row r="598" spans="3:5" x14ac:dyDescent="0.25">
      <c r="C598" s="16">
        <v>5.95999999999996</v>
      </c>
      <c r="D598" s="23">
        <f t="shared" si="18"/>
        <v>199.38553763916201</v>
      </c>
      <c r="E598" s="23">
        <f t="shared" si="19"/>
        <v>2.7123052110199728</v>
      </c>
    </row>
    <row r="599" spans="3:5" x14ac:dyDescent="0.25">
      <c r="C599" s="16">
        <v>5.9699999999999598</v>
      </c>
      <c r="D599" s="23">
        <f t="shared" si="18"/>
        <v>199.41254862692281</v>
      </c>
      <c r="E599" s="23">
        <f t="shared" si="19"/>
        <v>2.6899232514961176</v>
      </c>
    </row>
    <row r="600" spans="3:5" x14ac:dyDescent="0.25">
      <c r="C600" s="16">
        <v>5.9799999999999596</v>
      </c>
      <c r="D600" s="23">
        <f t="shared" si="18"/>
        <v>199.43933671984408</v>
      </c>
      <c r="E600" s="23">
        <f t="shared" si="19"/>
        <v>2.6677259880418975</v>
      </c>
    </row>
    <row r="601" spans="3:5" x14ac:dyDescent="0.25">
      <c r="C601" s="16">
        <v>5.9899999999999602</v>
      </c>
      <c r="D601" s="23">
        <f t="shared" si="18"/>
        <v>199.46590375725543</v>
      </c>
      <c r="E601" s="23">
        <f t="shared" si="19"/>
        <v>2.6457118965441917</v>
      </c>
    </row>
    <row r="602" spans="3:5" x14ac:dyDescent="0.25">
      <c r="C602" s="16">
        <v>5.99999999999996</v>
      </c>
      <c r="D602" s="23">
        <f t="shared" si="18"/>
        <v>199.49225156330832</v>
      </c>
      <c r="E602" s="23">
        <f t="shared" si="19"/>
        <v>2.6238794654668767</v>
      </c>
    </row>
    <row r="603" spans="3:5" x14ac:dyDescent="0.25">
      <c r="C603" s="16">
        <v>6.0099999999999598</v>
      </c>
      <c r="D603" s="23">
        <f t="shared" si="18"/>
        <v>199.51838194710126</v>
      </c>
      <c r="E603" s="23">
        <f t="shared" si="19"/>
        <v>2.6022271957470258</v>
      </c>
    </row>
    <row r="604" spans="3:5" x14ac:dyDescent="0.25">
      <c r="C604" s="16">
        <v>6.0199999999999596</v>
      </c>
      <c r="D604" s="23">
        <f t="shared" si="18"/>
        <v>199.5442967028041</v>
      </c>
      <c r="E604" s="23">
        <f t="shared" si="19"/>
        <v>2.5807536006919971</v>
      </c>
    </row>
    <row r="605" spans="3:5" x14ac:dyDescent="0.25">
      <c r="C605" s="16">
        <v>6.0299999999999603</v>
      </c>
      <c r="D605" s="23">
        <f t="shared" si="18"/>
        <v>199.56999760978121</v>
      </c>
      <c r="E605" s="23">
        <f t="shared" si="19"/>
        <v>2.5594572058773379</v>
      </c>
    </row>
    <row r="606" spans="3:5" x14ac:dyDescent="0.25">
      <c r="C606" s="16">
        <v>6.0399999999999601</v>
      </c>
      <c r="D606" s="23">
        <f t="shared" si="18"/>
        <v>199.59548643271359</v>
      </c>
      <c r="E606" s="23">
        <f t="shared" si="19"/>
        <v>2.5383365490455634</v>
      </c>
    </row>
    <row r="607" spans="3:5" x14ac:dyDescent="0.25">
      <c r="C607" s="16">
        <v>6.0499999999999599</v>
      </c>
      <c r="D607" s="23">
        <f t="shared" si="18"/>
        <v>199.62076492172011</v>
      </c>
      <c r="E607" s="23">
        <f t="shared" si="19"/>
        <v>2.5173901800057394</v>
      </c>
    </row>
    <row r="608" spans="3:5" x14ac:dyDescent="0.25">
      <c r="C608" s="16">
        <v>6.0599999999999596</v>
      </c>
      <c r="D608" s="23">
        <f t="shared" si="18"/>
        <v>199.6458348124776</v>
      </c>
      <c r="E608" s="23">
        <f t="shared" si="19"/>
        <v>2.4966166605339182</v>
      </c>
    </row>
    <row r="609" spans="3:5" x14ac:dyDescent="0.25">
      <c r="C609" s="16">
        <v>6.0699999999999603</v>
      </c>
      <c r="D609" s="23">
        <f t="shared" si="18"/>
        <v>199.67069782634019</v>
      </c>
      <c r="E609" s="23">
        <f t="shared" si="19"/>
        <v>2.4760145642743874</v>
      </c>
    </row>
    <row r="610" spans="3:5" x14ac:dyDescent="0.25">
      <c r="C610" s="16">
        <v>6.0799999999999601</v>
      </c>
      <c r="D610" s="23">
        <f t="shared" si="18"/>
        <v>199.69535567045722</v>
      </c>
      <c r="E610" s="23">
        <f t="shared" si="19"/>
        <v>2.4555824766417329</v>
      </c>
    </row>
    <row r="611" spans="3:5" x14ac:dyDescent="0.25">
      <c r="C611" s="16">
        <v>6.0899999999999599</v>
      </c>
      <c r="D611" s="23">
        <f t="shared" si="18"/>
        <v>199.71981003789077</v>
      </c>
      <c r="E611" s="23">
        <f t="shared" si="19"/>
        <v>2.4353189947237017</v>
      </c>
    </row>
    <row r="612" spans="3:5" x14ac:dyDescent="0.25">
      <c r="C612" s="16">
        <v>6.0999999999999597</v>
      </c>
      <c r="D612" s="23">
        <f t="shared" si="18"/>
        <v>199.74406260773168</v>
      </c>
      <c r="E612" s="23">
        <f t="shared" si="19"/>
        <v>2.4152227271848861</v>
      </c>
    </row>
    <row r="613" spans="3:5" x14ac:dyDescent="0.25">
      <c r="C613" s="16">
        <v>6.1099999999999497</v>
      </c>
      <c r="D613" s="23">
        <f t="shared" si="18"/>
        <v>199.76811504521493</v>
      </c>
      <c r="E613" s="23">
        <f t="shared" si="19"/>
        <v>2.3952922941712007</v>
      </c>
    </row>
    <row r="614" spans="3:5" x14ac:dyDescent="0.25">
      <c r="C614" s="16">
        <v>6.1199999999999504</v>
      </c>
      <c r="D614" s="23">
        <f t="shared" si="18"/>
        <v>199.79196900183402</v>
      </c>
      <c r="E614" s="23">
        <f t="shared" si="19"/>
        <v>2.3755263272150748</v>
      </c>
    </row>
    <row r="615" spans="3:5" x14ac:dyDescent="0.25">
      <c r="C615" s="16">
        <v>6.1299999999999502</v>
      </c>
      <c r="D615" s="23">
        <f t="shared" si="18"/>
        <v>199.81562611545428</v>
      </c>
      <c r="E615" s="23">
        <f t="shared" si="19"/>
        <v>2.355923469141596</v>
      </c>
    </row>
    <row r="616" spans="3:5" x14ac:dyDescent="0.25">
      <c r="C616" s="16">
        <v>6.1399999999999499</v>
      </c>
      <c r="D616" s="23">
        <f t="shared" si="18"/>
        <v>199.83908801042531</v>
      </c>
      <c r="E616" s="23">
        <f t="shared" si="19"/>
        <v>2.3364823739752456</v>
      </c>
    </row>
    <row r="617" spans="3:5" x14ac:dyDescent="0.25">
      <c r="C617" s="16">
        <v>6.1499999999999497</v>
      </c>
      <c r="D617" s="23">
        <f t="shared" si="18"/>
        <v>199.86235629769268</v>
      </c>
      <c r="E617" s="23">
        <f t="shared" si="19"/>
        <v>2.3172017068475035</v>
      </c>
    </row>
    <row r="618" spans="3:5" x14ac:dyDescent="0.25">
      <c r="C618" s="16">
        <v>6.1599999999999504</v>
      </c>
      <c r="D618" s="23">
        <f t="shared" si="18"/>
        <v>199.88543257490835</v>
      </c>
      <c r="E618" s="23">
        <f t="shared" si="19"/>
        <v>2.2980801439051928</v>
      </c>
    </row>
    <row r="619" spans="3:5" x14ac:dyDescent="0.25">
      <c r="C619" s="16">
        <v>6.1699999999999502</v>
      </c>
      <c r="D619" s="23">
        <f t="shared" si="18"/>
        <v>199.90831842654043</v>
      </c>
      <c r="E619" s="23">
        <f t="shared" si="19"/>
        <v>2.2791163722195846</v>
      </c>
    </row>
    <row r="620" spans="3:5" x14ac:dyDescent="0.25">
      <c r="C620" s="16">
        <v>6.17999999999995</v>
      </c>
      <c r="D620" s="23">
        <f t="shared" si="18"/>
        <v>199.93101542398207</v>
      </c>
      <c r="E620" s="23">
        <f t="shared" si="19"/>
        <v>2.2603090896962463</v>
      </c>
    </row>
    <row r="621" spans="3:5" x14ac:dyDescent="0.25">
      <c r="C621" s="16">
        <v>6.1899999999999498</v>
      </c>
      <c r="D621" s="23">
        <f t="shared" si="18"/>
        <v>199.95352512565921</v>
      </c>
      <c r="E621" s="23">
        <f t="shared" si="19"/>
        <v>2.2416570049856324</v>
      </c>
    </row>
    <row r="622" spans="3:5" x14ac:dyDescent="0.25">
      <c r="C622" s="16">
        <v>6.1999999999999504</v>
      </c>
      <c r="D622" s="23">
        <f t="shared" si="18"/>
        <v>199.97584907713767</v>
      </c>
      <c r="E622" s="23">
        <f t="shared" si="19"/>
        <v>2.2231588373944215</v>
      </c>
    </row>
    <row r="623" spans="3:5" x14ac:dyDescent="0.25">
      <c r="C623" s="16">
        <v>6.2099999999999502</v>
      </c>
      <c r="D623" s="23">
        <f t="shared" si="18"/>
        <v>199.99798881122925</v>
      </c>
      <c r="E623" s="23">
        <f t="shared" si="19"/>
        <v>2.2048133167975887</v>
      </c>
    </row>
    <row r="624" spans="3:5" x14ac:dyDescent="0.25">
      <c r="C624" s="16">
        <v>6.21999999999995</v>
      </c>
      <c r="D624" s="23">
        <f t="shared" si="18"/>
        <v>200.01994584809697</v>
      </c>
      <c r="E624" s="23">
        <f t="shared" si="19"/>
        <v>2.1866191835511817</v>
      </c>
    </row>
    <row r="625" spans="3:5" x14ac:dyDescent="0.25">
      <c r="C625" s="16">
        <v>6.2299999999999498</v>
      </c>
      <c r="D625" s="23">
        <f t="shared" si="18"/>
        <v>200.04172169535946</v>
      </c>
      <c r="E625" s="23">
        <f t="shared" si="19"/>
        <v>2.1685751884058386</v>
      </c>
    </row>
    <row r="626" spans="3:5" x14ac:dyDescent="0.25">
      <c r="C626" s="16">
        <v>6.2399999999999496</v>
      </c>
      <c r="D626" s="23">
        <f t="shared" si="18"/>
        <v>200.06331784819449</v>
      </c>
      <c r="E626" s="23">
        <f t="shared" si="19"/>
        <v>2.1506800924210157</v>
      </c>
    </row>
    <row r="627" spans="3:5" x14ac:dyDescent="0.25">
      <c r="C627" s="16">
        <v>6.2499999999999503</v>
      </c>
      <c r="D627" s="23">
        <f t="shared" si="18"/>
        <v>200.08473578944157</v>
      </c>
      <c r="E627" s="23">
        <f t="shared" si="19"/>
        <v>2.1329326668799085</v>
      </c>
    </row>
    <row r="628" spans="3:5" x14ac:dyDescent="0.25">
      <c r="C628" s="16">
        <v>6.25999999999995</v>
      </c>
      <c r="D628" s="23">
        <f t="shared" si="18"/>
        <v>200.10597698970386</v>
      </c>
      <c r="E628" s="23">
        <f t="shared" si="19"/>
        <v>2.1153316932050976</v>
      </c>
    </row>
    <row r="629" spans="3:5" x14ac:dyDescent="0.25">
      <c r="C629" s="16">
        <v>6.2699999999999498</v>
      </c>
      <c r="D629" s="23">
        <f t="shared" si="18"/>
        <v>200.12704290744904</v>
      </c>
      <c r="E629" s="23">
        <f t="shared" si="19"/>
        <v>2.0978759628748662</v>
      </c>
    </row>
    <row r="630" spans="3:5" x14ac:dyDescent="0.25">
      <c r="C630" s="16">
        <v>6.2799999999999496</v>
      </c>
      <c r="D630" s="23">
        <f t="shared" si="18"/>
        <v>200.14793498910959</v>
      </c>
      <c r="E630" s="23">
        <f t="shared" si="19"/>
        <v>2.0805642773402275</v>
      </c>
    </row>
    <row r="631" spans="3:5" x14ac:dyDescent="0.25">
      <c r="C631" s="16">
        <v>6.2899999999999503</v>
      </c>
      <c r="D631" s="23">
        <f t="shared" si="18"/>
        <v>200.1686546691819</v>
      </c>
      <c r="E631" s="23">
        <f t="shared" si="19"/>
        <v>2.0633954479426309</v>
      </c>
    </row>
    <row r="632" spans="3:5" x14ac:dyDescent="0.25">
      <c r="C632" s="16">
        <v>6.2999999999999501</v>
      </c>
      <c r="D632" s="23">
        <f t="shared" si="18"/>
        <v>200.18920337032498</v>
      </c>
      <c r="E632" s="23">
        <f t="shared" si="19"/>
        <v>2.0463682958323441</v>
      </c>
    </row>
    <row r="633" spans="3:5" x14ac:dyDescent="0.25">
      <c r="C633" s="16">
        <v>6.3099999999999499</v>
      </c>
      <c r="D633" s="23">
        <f t="shared" si="18"/>
        <v>200.20958250345802</v>
      </c>
      <c r="E633" s="23">
        <f t="shared" si="19"/>
        <v>2.0294816518875072</v>
      </c>
    </row>
    <row r="634" spans="3:5" x14ac:dyDescent="0.25">
      <c r="C634" s="16">
        <v>6.3199999999999497</v>
      </c>
      <c r="D634" s="23">
        <f t="shared" si="18"/>
        <v>200.22979346785729</v>
      </c>
      <c r="E634" s="23">
        <f t="shared" si="19"/>
        <v>2.0127343566338611</v>
      </c>
    </row>
    <row r="635" spans="3:5" x14ac:dyDescent="0.25">
      <c r="C635" s="16">
        <v>6.3299999999999503</v>
      </c>
      <c r="D635" s="23">
        <f t="shared" si="18"/>
        <v>200.24983765125225</v>
      </c>
      <c r="E635" s="23">
        <f t="shared" si="19"/>
        <v>1.9961252601651358</v>
      </c>
    </row>
    <row r="636" spans="3:5" x14ac:dyDescent="0.25">
      <c r="C636" s="16">
        <v>6.3399999999999501</v>
      </c>
      <c r="D636" s="23">
        <f t="shared" si="18"/>
        <v>200.26971642992078</v>
      </c>
      <c r="E636" s="23">
        <f t="shared" si="19"/>
        <v>1.979653222064097</v>
      </c>
    </row>
    <row r="637" spans="3:5" x14ac:dyDescent="0.25">
      <c r="C637" s="16">
        <v>6.3499999999999499</v>
      </c>
      <c r="D637" s="23">
        <f t="shared" si="18"/>
        <v>200.28943116878369</v>
      </c>
      <c r="E637" s="23">
        <f t="shared" si="19"/>
        <v>1.9633171113242418</v>
      </c>
    </row>
    <row r="638" spans="3:5" x14ac:dyDescent="0.25">
      <c r="C638" s="16">
        <v>6.3599999999999497</v>
      </c>
      <c r="D638" s="23">
        <f t="shared" si="18"/>
        <v>200.30898322149852</v>
      </c>
      <c r="E638" s="23">
        <f t="shared" si="19"/>
        <v>1.9471158062721354</v>
      </c>
    </row>
    <row r="639" spans="3:5" x14ac:dyDescent="0.25">
      <c r="C639" s="16">
        <v>6.3699999999999504</v>
      </c>
      <c r="D639" s="23">
        <f t="shared" si="18"/>
        <v>200.32837393055237</v>
      </c>
      <c r="E639" s="23">
        <f t="shared" si="19"/>
        <v>1.9310481944903999</v>
      </c>
    </row>
    <row r="640" spans="3:5" x14ac:dyDescent="0.25">
      <c r="C640" s="16">
        <v>6.3799999999999502</v>
      </c>
      <c r="D640" s="23">
        <f t="shared" si="18"/>
        <v>200.34760462735409</v>
      </c>
      <c r="E640" s="23">
        <f t="shared" si="19"/>
        <v>1.9151131727413377</v>
      </c>
    </row>
    <row r="641" spans="3:5" x14ac:dyDescent="0.25">
      <c r="C641" s="16">
        <v>6.3899999999999499</v>
      </c>
      <c r="D641" s="23">
        <f t="shared" si="18"/>
        <v>200.36667663232586</v>
      </c>
      <c r="E641" s="23">
        <f t="shared" si="19"/>
        <v>1.8993096468911679</v>
      </c>
    </row>
    <row r="642" spans="3:5" x14ac:dyDescent="0.25">
      <c r="C642" s="16">
        <v>6.3999999999999497</v>
      </c>
      <c r="D642" s="23">
        <f t="shared" si="18"/>
        <v>200.38559125499359</v>
      </c>
      <c r="E642" s="23">
        <f t="shared" si="19"/>
        <v>1.8836365318349162</v>
      </c>
    </row>
    <row r="643" spans="3:5" x14ac:dyDescent="0.25">
      <c r="C643" s="16">
        <v>6.4099999999999504</v>
      </c>
      <c r="D643" s="23">
        <f t="shared" ref="D643:D706" si="20">IF(C643&lt;=$A$13,$A$5/$A$7*C643+$A$5/$A$7^2*(EXP(-$A$7*C643)-1),$A$19+$A$21*EXP(-$A$9*C643))</f>
        <v>200.40434979407704</v>
      </c>
      <c r="E643" s="23">
        <f t="shared" ref="E643:E706" si="21">IF(C643&lt;=$A$13,$A$5/$A$7-$A$5/$A$7*EXP(-$A$7*C643),-$A$9*$A$21*EXP(-$A$9*C643))</f>
        <v>1.8680927514218943</v>
      </c>
    </row>
    <row r="644" spans="3:5" x14ac:dyDescent="0.25">
      <c r="C644" s="16">
        <v>6.4199999999999502</v>
      </c>
      <c r="D644" s="23">
        <f t="shared" si="20"/>
        <v>200.42295353757893</v>
      </c>
      <c r="E644" s="23">
        <f t="shared" si="21"/>
        <v>1.8526772383818229</v>
      </c>
    </row>
    <row r="645" spans="3:5" x14ac:dyDescent="0.25">
      <c r="C645" s="16">
        <v>6.42999999999995</v>
      </c>
      <c r="D645" s="23">
        <f t="shared" si="20"/>
        <v>200.44140376287339</v>
      </c>
      <c r="E645" s="23">
        <f t="shared" si="21"/>
        <v>1.8373889342515377</v>
      </c>
    </row>
    <row r="646" spans="3:5" x14ac:dyDescent="0.25">
      <c r="C646" s="16">
        <v>6.4399999999999498</v>
      </c>
      <c r="D646" s="23">
        <f t="shared" si="20"/>
        <v>200.45970173679362</v>
      </c>
      <c r="E646" s="23">
        <f t="shared" si="21"/>
        <v>1.8222267893023203</v>
      </c>
    </row>
    <row r="647" spans="3:5" x14ac:dyDescent="0.25">
      <c r="C647" s="16">
        <v>6.4499999999999504</v>
      </c>
      <c r="D647" s="23">
        <f t="shared" si="20"/>
        <v>200.47784871571889</v>
      </c>
      <c r="E647" s="23">
        <f t="shared" si="21"/>
        <v>1.807189762467823</v>
      </c>
    </row>
    <row r="648" spans="3:5" x14ac:dyDescent="0.25">
      <c r="C648" s="16">
        <v>6.4599999999999502</v>
      </c>
      <c r="D648" s="23">
        <f t="shared" si="20"/>
        <v>200.49584594566082</v>
      </c>
      <c r="E648" s="23">
        <f t="shared" si="21"/>
        <v>1.7922768212725837</v>
      </c>
    </row>
    <row r="649" spans="3:5" x14ac:dyDescent="0.25">
      <c r="C649" s="16">
        <v>6.46999999999995</v>
      </c>
      <c r="D649" s="23">
        <f t="shared" si="20"/>
        <v>200.513694662349</v>
      </c>
      <c r="E649" s="23">
        <f t="shared" si="21"/>
        <v>1.7774869417611323</v>
      </c>
    </row>
    <row r="650" spans="3:5" x14ac:dyDescent="0.25">
      <c r="C650" s="16">
        <v>6.4799999999999498</v>
      </c>
      <c r="D650" s="23">
        <f t="shared" si="20"/>
        <v>200.53139609131571</v>
      </c>
      <c r="E650" s="23">
        <f t="shared" si="21"/>
        <v>1.7628191084276856</v>
      </c>
    </row>
    <row r="651" spans="3:5" x14ac:dyDescent="0.25">
      <c r="C651" s="16">
        <v>6.4899999999999496</v>
      </c>
      <c r="D651" s="23">
        <f t="shared" si="20"/>
        <v>200.54895144798013</v>
      </c>
      <c r="E651" s="23">
        <f t="shared" si="21"/>
        <v>1.7482723141464203</v>
      </c>
    </row>
    <row r="652" spans="3:5" x14ac:dyDescent="0.25">
      <c r="C652" s="16">
        <v>6.4999999999999503</v>
      </c>
      <c r="D652" s="23">
        <f t="shared" si="20"/>
        <v>200.56636193773184</v>
      </c>
      <c r="E652" s="23">
        <f t="shared" si="21"/>
        <v>1.7338455601023235</v>
      </c>
    </row>
    <row r="653" spans="3:5" x14ac:dyDescent="0.25">
      <c r="C653" s="16">
        <v>6.50999999999995</v>
      </c>
      <c r="D653" s="23">
        <f t="shared" si="20"/>
        <v>200.5836287560135</v>
      </c>
      <c r="E653" s="23">
        <f t="shared" si="21"/>
        <v>1.7195378557226113</v>
      </c>
    </row>
    <row r="654" spans="3:5" x14ac:dyDescent="0.25">
      <c r="C654" s="16">
        <v>6.5199999999999498</v>
      </c>
      <c r="D654" s="23">
        <f t="shared" si="20"/>
        <v>200.60075308840294</v>
      </c>
      <c r="E654" s="23">
        <f t="shared" si="21"/>
        <v>1.7053482186087083</v>
      </c>
    </row>
    <row r="655" spans="3:5" x14ac:dyDescent="0.25">
      <c r="C655" s="16">
        <v>6.5299999999999496</v>
      </c>
      <c r="D655" s="23">
        <f t="shared" si="20"/>
        <v>200.61773611069469</v>
      </c>
      <c r="E655" s="23">
        <f t="shared" si="21"/>
        <v>1.6912756744688013</v>
      </c>
    </row>
    <row r="656" spans="3:5" x14ac:dyDescent="0.25">
      <c r="C656" s="16">
        <v>6.5399999999999503</v>
      </c>
      <c r="D656" s="23">
        <f t="shared" si="20"/>
        <v>200.63457898898051</v>
      </c>
      <c r="E656" s="23">
        <f t="shared" si="21"/>
        <v>1.6773192570509357</v>
      </c>
    </row>
    <row r="657" spans="3:5" x14ac:dyDescent="0.25">
      <c r="C657" s="16">
        <v>6.5499999999999501</v>
      </c>
      <c r="D657" s="23">
        <f t="shared" si="20"/>
        <v>200.65128287972965</v>
      </c>
      <c r="E657" s="23">
        <f t="shared" si="21"/>
        <v>1.6634780080766787</v>
      </c>
    </row>
    <row r="658" spans="3:5" x14ac:dyDescent="0.25">
      <c r="C658" s="16">
        <v>6.5599999999999499</v>
      </c>
      <c r="D658" s="23">
        <f t="shared" si="20"/>
        <v>200.66784892986809</v>
      </c>
      <c r="E658" s="23">
        <f t="shared" si="21"/>
        <v>1.6497509771753167</v>
      </c>
    </row>
    <row r="659" spans="3:5" x14ac:dyDescent="0.25">
      <c r="C659" s="16">
        <v>6.5699999999999497</v>
      </c>
      <c r="D659" s="23">
        <f t="shared" si="20"/>
        <v>200.68427827685744</v>
      </c>
      <c r="E659" s="23">
        <f t="shared" si="21"/>
        <v>1.6361372218185983</v>
      </c>
    </row>
    <row r="660" spans="3:5" x14ac:dyDescent="0.25">
      <c r="C660" s="16">
        <v>6.5799999999999397</v>
      </c>
      <c r="D660" s="23">
        <f t="shared" si="20"/>
        <v>200.7005720487729</v>
      </c>
      <c r="E660" s="23">
        <f t="shared" si="21"/>
        <v>1.6226358072560345</v>
      </c>
    </row>
    <row r="661" spans="3:5" x14ac:dyDescent="0.25">
      <c r="C661" s="16">
        <v>6.5899999999999403</v>
      </c>
      <c r="D661" s="23">
        <f t="shared" si="20"/>
        <v>200.71673136438088</v>
      </c>
      <c r="E661" s="23">
        <f t="shared" si="21"/>
        <v>1.6092458064506645</v>
      </c>
    </row>
    <row r="662" spans="3:5" x14ac:dyDescent="0.25">
      <c r="C662" s="16">
        <v>6.5999999999999401</v>
      </c>
      <c r="D662" s="23">
        <f t="shared" si="20"/>
        <v>200.73275733321563</v>
      </c>
      <c r="E662" s="23">
        <f t="shared" si="21"/>
        <v>1.595966300015484</v>
      </c>
    </row>
    <row r="663" spans="3:5" x14ac:dyDescent="0.25">
      <c r="C663" s="16">
        <v>6.6099999999999399</v>
      </c>
      <c r="D663" s="23">
        <f t="shared" si="20"/>
        <v>200.74865105565559</v>
      </c>
      <c r="E663" s="23">
        <f t="shared" si="21"/>
        <v>1.5827963761502584</v>
      </c>
    </row>
    <row r="664" spans="3:5" x14ac:dyDescent="0.25">
      <c r="C664" s="16">
        <v>6.6199999999999397</v>
      </c>
      <c r="D664" s="23">
        <f t="shared" si="20"/>
        <v>200.7644136229988</v>
      </c>
      <c r="E664" s="23">
        <f t="shared" si="21"/>
        <v>1.5697351305789391</v>
      </c>
    </row>
    <row r="665" spans="3:5" x14ac:dyDescent="0.25">
      <c r="C665" s="16">
        <v>6.6299999999999404</v>
      </c>
      <c r="D665" s="23">
        <f t="shared" si="20"/>
        <v>200.78004611753795</v>
      </c>
      <c r="E665" s="23">
        <f t="shared" si="21"/>
        <v>1.5567816664875644</v>
      </c>
    </row>
    <row r="666" spans="3:5" x14ac:dyDescent="0.25">
      <c r="C666" s="16">
        <v>6.6399999999999402</v>
      </c>
      <c r="D666" s="23">
        <f t="shared" si="20"/>
        <v>200.7955496126346</v>
      </c>
      <c r="E666" s="23">
        <f t="shared" si="21"/>
        <v>1.5439350944626917</v>
      </c>
    </row>
    <row r="667" spans="3:5" x14ac:dyDescent="0.25">
      <c r="C667" s="16">
        <v>6.64999999999994</v>
      </c>
      <c r="D667" s="23">
        <f t="shared" si="20"/>
        <v>200.81092517279302</v>
      </c>
      <c r="E667" s="23">
        <f t="shared" si="21"/>
        <v>1.5311945324303204</v>
      </c>
    </row>
    <row r="668" spans="3:5" x14ac:dyDescent="0.25">
      <c r="C668" s="16">
        <v>6.6599999999999397</v>
      </c>
      <c r="D668" s="23">
        <f t="shared" si="20"/>
        <v>200.82617385373308</v>
      </c>
      <c r="E668" s="23">
        <f t="shared" si="21"/>
        <v>1.5185591055953294</v>
      </c>
    </row>
    <row r="669" spans="3:5" x14ac:dyDescent="0.25">
      <c r="C669" s="16">
        <v>6.6699999999999404</v>
      </c>
      <c r="D669" s="23">
        <f t="shared" si="20"/>
        <v>200.84129670246287</v>
      </c>
      <c r="E669" s="23">
        <f t="shared" si="21"/>
        <v>1.5060279463814148</v>
      </c>
    </row>
    <row r="670" spans="3:5" x14ac:dyDescent="0.25">
      <c r="C670" s="16">
        <v>6.6799999999999402</v>
      </c>
      <c r="D670" s="23">
        <f t="shared" si="20"/>
        <v>200.85629475735061</v>
      </c>
      <c r="E670" s="23">
        <f t="shared" si="21"/>
        <v>1.4936001943715194</v>
      </c>
    </row>
    <row r="671" spans="3:5" x14ac:dyDescent="0.25">
      <c r="C671" s="16">
        <v>6.68999999999994</v>
      </c>
      <c r="D671" s="23">
        <f t="shared" si="20"/>
        <v>200.87116904819581</v>
      </c>
      <c r="E671" s="23">
        <f t="shared" si="21"/>
        <v>1.4812749962487477</v>
      </c>
    </row>
    <row r="672" spans="3:5" x14ac:dyDescent="0.25">
      <c r="C672" s="16">
        <v>6.6999999999999398</v>
      </c>
      <c r="D672" s="23">
        <f t="shared" si="20"/>
        <v>200.88592059630017</v>
      </c>
      <c r="E672" s="23">
        <f t="shared" si="21"/>
        <v>1.4690515057377846</v>
      </c>
    </row>
    <row r="673" spans="3:5" x14ac:dyDescent="0.25">
      <c r="C673" s="16">
        <v>6.7099999999999396</v>
      </c>
      <c r="D673" s="23">
        <f t="shared" si="20"/>
        <v>200.90055041453752</v>
      </c>
      <c r="E673" s="23">
        <f t="shared" si="21"/>
        <v>1.4569288835467809</v>
      </c>
    </row>
    <row r="674" spans="3:5" x14ac:dyDescent="0.25">
      <c r="C674" s="16">
        <v>6.7199999999999402</v>
      </c>
      <c r="D674" s="23">
        <f t="shared" si="20"/>
        <v>200.91505950742354</v>
      </c>
      <c r="E674" s="23">
        <f t="shared" si="21"/>
        <v>1.4449062973097324</v>
      </c>
    </row>
    <row r="675" spans="3:5" x14ac:dyDescent="0.25">
      <c r="C675" s="16">
        <v>6.72999999999994</v>
      </c>
      <c r="D675" s="23">
        <f t="shared" si="20"/>
        <v>200.92944887118449</v>
      </c>
      <c r="E675" s="23">
        <f t="shared" si="21"/>
        <v>1.4329829215293242</v>
      </c>
    </row>
    <row r="676" spans="3:5" x14ac:dyDescent="0.25">
      <c r="C676" s="16">
        <v>6.7399999999999398</v>
      </c>
      <c r="D676" s="23">
        <f t="shared" si="20"/>
        <v>200.94371949382594</v>
      </c>
      <c r="E676" s="23">
        <f t="shared" si="21"/>
        <v>1.4211579375202479</v>
      </c>
    </row>
    <row r="677" spans="3:5" x14ac:dyDescent="0.25">
      <c r="C677" s="16">
        <v>6.7499999999999396</v>
      </c>
      <c r="D677" s="23">
        <f t="shared" si="20"/>
        <v>200.95787235520029</v>
      </c>
      <c r="E677" s="23">
        <f t="shared" si="21"/>
        <v>1.4094305333529924</v>
      </c>
    </row>
    <row r="678" spans="3:5" x14ac:dyDescent="0.25">
      <c r="C678" s="16">
        <v>6.7599999999999403</v>
      </c>
      <c r="D678" s="23">
        <f t="shared" si="20"/>
        <v>200.97190842707428</v>
      </c>
      <c r="E678" s="23">
        <f t="shared" si="21"/>
        <v>1.397799903798093</v>
      </c>
    </row>
    <row r="679" spans="3:5" x14ac:dyDescent="0.25">
      <c r="C679" s="16">
        <v>6.7699999999999401</v>
      </c>
      <c r="D679" s="23">
        <f t="shared" si="20"/>
        <v>200.98582867319561</v>
      </c>
      <c r="E679" s="23">
        <f t="shared" si="21"/>
        <v>1.3862652502708461</v>
      </c>
    </row>
    <row r="680" spans="3:5" x14ac:dyDescent="0.25">
      <c r="C680" s="16">
        <v>6.7799999999999399</v>
      </c>
      <c r="D680" s="23">
        <f t="shared" si="20"/>
        <v>200.99963404935909</v>
      </c>
      <c r="E680" s="23">
        <f t="shared" si="21"/>
        <v>1.3748257807764741</v>
      </c>
    </row>
    <row r="681" spans="3:5" x14ac:dyDescent="0.25">
      <c r="C681" s="16">
        <v>6.7899999999999396</v>
      </c>
      <c r="D681" s="23">
        <f t="shared" si="20"/>
        <v>201.01332550347234</v>
      </c>
      <c r="E681" s="23">
        <f t="shared" si="21"/>
        <v>1.363480709855742</v>
      </c>
    </row>
    <row r="682" spans="3:5" x14ac:dyDescent="0.25">
      <c r="C682" s="16">
        <v>6.7999999999999403</v>
      </c>
      <c r="D682" s="23">
        <f t="shared" si="20"/>
        <v>201.02690397562083</v>
      </c>
      <c r="E682" s="23">
        <f t="shared" si="21"/>
        <v>1.3522292585310307</v>
      </c>
    </row>
    <row r="683" spans="3:5" x14ac:dyDescent="0.25">
      <c r="C683" s="16">
        <v>6.8099999999999401</v>
      </c>
      <c r="D683" s="23">
        <f t="shared" si="20"/>
        <v>201.04037039813241</v>
      </c>
      <c r="E683" s="23">
        <f t="shared" si="21"/>
        <v>1.3410706542528517</v>
      </c>
    </row>
    <row r="684" spans="3:5" x14ac:dyDescent="0.25">
      <c r="C684" s="16">
        <v>6.8199999999999399</v>
      </c>
      <c r="D684" s="23">
        <f t="shared" si="20"/>
        <v>201.05372569564142</v>
      </c>
      <c r="E684" s="23">
        <f t="shared" si="21"/>
        <v>1.3300041308467954</v>
      </c>
    </row>
    <row r="685" spans="3:5" x14ac:dyDescent="0.25">
      <c r="C685" s="16">
        <v>6.8299999999999397</v>
      </c>
      <c r="D685" s="23">
        <f t="shared" si="20"/>
        <v>201.06697078515205</v>
      </c>
      <c r="E685" s="23">
        <f t="shared" si="21"/>
        <v>1.3190289284609327</v>
      </c>
    </row>
    <row r="686" spans="3:5" x14ac:dyDescent="0.25">
      <c r="C686" s="16">
        <v>6.8399999999999403</v>
      </c>
      <c r="D686" s="23">
        <f t="shared" si="20"/>
        <v>201.0801065761014</v>
      </c>
      <c r="E686" s="23">
        <f t="shared" si="21"/>
        <v>1.3081442935136334</v>
      </c>
    </row>
    <row r="687" spans="3:5" x14ac:dyDescent="0.25">
      <c r="C687" s="16">
        <v>6.8499999999999401</v>
      </c>
      <c r="D687" s="23">
        <f t="shared" si="20"/>
        <v>201.09313397042189</v>
      </c>
      <c r="E687" s="23">
        <f t="shared" si="21"/>
        <v>1.2973494786418311</v>
      </c>
    </row>
    <row r="688" spans="3:5" x14ac:dyDescent="0.25">
      <c r="C688" s="16">
        <v>6.8599999999999399</v>
      </c>
      <c r="D688" s="23">
        <f t="shared" si="20"/>
        <v>201.10605386260315</v>
      </c>
      <c r="E688" s="23">
        <f t="shared" si="21"/>
        <v>1.2866437426497019</v>
      </c>
    </row>
    <row r="689" spans="3:5" x14ac:dyDescent="0.25">
      <c r="C689" s="16">
        <v>6.8699999999999397</v>
      </c>
      <c r="D689" s="23">
        <f t="shared" si="20"/>
        <v>201.11886713975355</v>
      </c>
      <c r="E689" s="23">
        <f t="shared" si="21"/>
        <v>1.2760263504577731</v>
      </c>
    </row>
    <row r="690" spans="3:5" x14ac:dyDescent="0.25">
      <c r="C690" s="16">
        <v>6.8799999999999404</v>
      </c>
      <c r="D690" s="23">
        <f t="shared" si="20"/>
        <v>201.13157468166094</v>
      </c>
      <c r="E690" s="23">
        <f t="shared" si="21"/>
        <v>1.2654965730524559</v>
      </c>
    </row>
    <row r="691" spans="3:5" x14ac:dyDescent="0.25">
      <c r="C691" s="16">
        <v>6.8899999999999402</v>
      </c>
      <c r="D691" s="23">
        <f t="shared" si="20"/>
        <v>201.14417736085321</v>
      </c>
      <c r="E691" s="23">
        <f t="shared" si="21"/>
        <v>1.2550536874359857</v>
      </c>
    </row>
    <row r="692" spans="3:5" x14ac:dyDescent="0.25">
      <c r="C692" s="16">
        <v>6.89999999999994</v>
      </c>
      <c r="D692" s="23">
        <f t="shared" si="20"/>
        <v>201.15667604265818</v>
      </c>
      <c r="E692" s="23">
        <f t="shared" si="21"/>
        <v>1.2446969765767772</v>
      </c>
    </row>
    <row r="693" spans="3:5" x14ac:dyDescent="0.25">
      <c r="C693" s="16">
        <v>6.9099999999999397</v>
      </c>
      <c r="D693" s="23">
        <f t="shared" si="20"/>
        <v>201.16907158526291</v>
      </c>
      <c r="E693" s="23">
        <f t="shared" si="21"/>
        <v>1.2344257293601963</v>
      </c>
    </row>
    <row r="694" spans="3:5" x14ac:dyDescent="0.25">
      <c r="C694" s="16">
        <v>6.9199999999999404</v>
      </c>
      <c r="D694" s="23">
        <f t="shared" si="20"/>
        <v>201.18136483977273</v>
      </c>
      <c r="E694" s="23">
        <f t="shared" si="21"/>
        <v>1.2242392405397295</v>
      </c>
    </row>
    <row r="695" spans="3:5" x14ac:dyDescent="0.25">
      <c r="C695" s="16">
        <v>6.9299999999999402</v>
      </c>
      <c r="D695" s="23">
        <f t="shared" si="20"/>
        <v>201.19355665026964</v>
      </c>
      <c r="E695" s="23">
        <f t="shared" si="21"/>
        <v>1.2141368106885644</v>
      </c>
    </row>
    <row r="696" spans="3:5" x14ac:dyDescent="0.25">
      <c r="C696" s="16">
        <v>6.93999999999994</v>
      </c>
      <c r="D696" s="23">
        <f t="shared" si="20"/>
        <v>201.20564785387023</v>
      </c>
      <c r="E696" s="23">
        <f t="shared" si="21"/>
        <v>1.2041177461515629</v>
      </c>
    </row>
    <row r="697" spans="3:5" x14ac:dyDescent="0.25">
      <c r="C697" s="16">
        <v>6.9499999999999398</v>
      </c>
      <c r="D697" s="23">
        <f t="shared" si="20"/>
        <v>201.21763928078332</v>
      </c>
      <c r="E697" s="23">
        <f t="shared" si="21"/>
        <v>1.1941813589976311</v>
      </c>
    </row>
    <row r="698" spans="3:5" x14ac:dyDescent="0.25">
      <c r="C698" s="16">
        <v>6.9599999999999396</v>
      </c>
      <c r="D698" s="23">
        <f t="shared" si="20"/>
        <v>201.22953175436666</v>
      </c>
      <c r="E698" s="23">
        <f t="shared" si="21"/>
        <v>1.1843269669724887</v>
      </c>
    </row>
    <row r="699" spans="3:5" x14ac:dyDescent="0.25">
      <c r="C699" s="16">
        <v>6.9699999999999402</v>
      </c>
      <c r="D699" s="23">
        <f t="shared" si="20"/>
        <v>201.24132609118382</v>
      </c>
      <c r="E699" s="23">
        <f t="shared" si="21"/>
        <v>1.1745538934518196</v>
      </c>
    </row>
    <row r="700" spans="3:5" x14ac:dyDescent="0.25">
      <c r="C700" s="16">
        <v>6.97999999999994</v>
      </c>
      <c r="D700" s="23">
        <f t="shared" si="20"/>
        <v>201.25302310105997</v>
      </c>
      <c r="E700" s="23">
        <f t="shared" si="21"/>
        <v>1.1648614673948192</v>
      </c>
    </row>
    <row r="701" spans="3:5" x14ac:dyDescent="0.25">
      <c r="C701" s="16">
        <v>6.9899999999999398</v>
      </c>
      <c r="D701" s="23">
        <f t="shared" si="20"/>
        <v>201.26462358713763</v>
      </c>
      <c r="E701" s="23">
        <f t="shared" si="21"/>
        <v>1.1552490232981145</v>
      </c>
    </row>
    <row r="702" spans="3:5" x14ac:dyDescent="0.25">
      <c r="C702" s="16">
        <v>6.9999999999999396</v>
      </c>
      <c r="D702" s="23">
        <f t="shared" si="20"/>
        <v>201.27612834593182</v>
      </c>
      <c r="E702" s="23">
        <f t="shared" si="21"/>
        <v>1.1457159011500697</v>
      </c>
    </row>
    <row r="703" spans="3:5" x14ac:dyDescent="0.25">
      <c r="C703" s="16">
        <v>7.0099999999999403</v>
      </c>
      <c r="D703" s="23">
        <f t="shared" si="20"/>
        <v>201.28753816738464</v>
      </c>
      <c r="E703" s="23">
        <f t="shared" si="21"/>
        <v>1.1362614463854681</v>
      </c>
    </row>
    <row r="704" spans="3:5" x14ac:dyDescent="0.25">
      <c r="C704" s="16">
        <v>7.0199999999999401</v>
      </c>
      <c r="D704" s="23">
        <f t="shared" si="20"/>
        <v>201.29885383491967</v>
      </c>
      <c r="E704" s="23">
        <f t="shared" si="21"/>
        <v>1.1268850098405729</v>
      </c>
    </row>
    <row r="705" spans="3:5" x14ac:dyDescent="0.25">
      <c r="C705" s="16">
        <v>7.0299999999999399</v>
      </c>
      <c r="D705" s="23">
        <f t="shared" si="20"/>
        <v>201.31007612549558</v>
      </c>
      <c r="E705" s="23">
        <f t="shared" si="21"/>
        <v>1.1175859477085464</v>
      </c>
    </row>
    <row r="706" spans="3:5" x14ac:dyDescent="0.25">
      <c r="C706" s="16">
        <v>7.0399999999999299</v>
      </c>
      <c r="D706" s="23">
        <f t="shared" si="20"/>
        <v>201.32120580965963</v>
      </c>
      <c r="E706" s="23">
        <f t="shared" si="21"/>
        <v>1.1083636214952617</v>
      </c>
    </row>
    <row r="707" spans="3:5" x14ac:dyDescent="0.25">
      <c r="C707" s="16">
        <v>7.0499999999999297</v>
      </c>
      <c r="D707" s="23">
        <f t="shared" ref="D707:D770" si="22">IF(C707&lt;=$A$13,$A$5/$A$7*C707+$A$5/$A$7^2*(EXP(-$A$7*C707)-1),$A$19+$A$21*EXP(-$A$9*C707))</f>
        <v>201.33224365160055</v>
      </c>
      <c r="E707" s="23">
        <f t="shared" ref="E707:E770" si="23">IF(C707&lt;=$A$13,$A$5/$A$7-$A$5/$A$7*EXP(-$A$7*C707),-$A$9*$A$21*EXP(-$A$9*C707))</f>
        <v>1.0992173979754196</v>
      </c>
    </row>
    <row r="708" spans="3:5" x14ac:dyDescent="0.25">
      <c r="C708" s="16">
        <v>7.0599999999999303</v>
      </c>
      <c r="D708" s="23">
        <f t="shared" si="22"/>
        <v>201.34319040920087</v>
      </c>
      <c r="E708" s="23">
        <f t="shared" si="23"/>
        <v>1.0901466491491272</v>
      </c>
    </row>
    <row r="709" spans="3:5" x14ac:dyDescent="0.25">
      <c r="C709" s="16">
        <v>7.0699999999999301</v>
      </c>
      <c r="D709" s="23">
        <f t="shared" si="22"/>
        <v>201.35404683408919</v>
      </c>
      <c r="E709" s="23">
        <f t="shared" si="23"/>
        <v>1.081150752198744</v>
      </c>
    </row>
    <row r="710" spans="3:5" x14ac:dyDescent="0.25">
      <c r="C710" s="16">
        <v>7.0799999999999299</v>
      </c>
      <c r="D710" s="23">
        <f t="shared" si="22"/>
        <v>201.36481367169162</v>
      </c>
      <c r="E710" s="23">
        <f t="shared" si="23"/>
        <v>1.0722290894461226</v>
      </c>
    </row>
    <row r="711" spans="3:5" x14ac:dyDescent="0.25">
      <c r="C711" s="16">
        <v>7.0899999999999297</v>
      </c>
      <c r="D711" s="23">
        <f t="shared" si="22"/>
        <v>201.37549166128295</v>
      </c>
      <c r="E711" s="23">
        <f t="shared" si="23"/>
        <v>1.0633810483101984</v>
      </c>
    </row>
    <row r="712" spans="3:5" x14ac:dyDescent="0.25">
      <c r="C712" s="16">
        <v>7.0999999999999304</v>
      </c>
      <c r="D712" s="23">
        <f t="shared" si="22"/>
        <v>201.38608153603755</v>
      </c>
      <c r="E712" s="23">
        <f t="shared" si="23"/>
        <v>1.0546060212649322</v>
      </c>
    </row>
    <row r="713" spans="3:5" x14ac:dyDescent="0.25">
      <c r="C713" s="16">
        <v>7.1099999999999302</v>
      </c>
      <c r="D713" s="23">
        <f t="shared" si="22"/>
        <v>201.39658402307961</v>
      </c>
      <c r="E713" s="23">
        <f t="shared" si="23"/>
        <v>1.0459034057975933</v>
      </c>
    </row>
    <row r="714" spans="3:5" x14ac:dyDescent="0.25">
      <c r="C714" s="16">
        <v>7.1199999999999299</v>
      </c>
      <c r="D714" s="23">
        <f t="shared" si="22"/>
        <v>201.4069998435331</v>
      </c>
      <c r="E714" s="23">
        <f t="shared" si="23"/>
        <v>1.0372726043673879</v>
      </c>
    </row>
    <row r="715" spans="3:5" x14ac:dyDescent="0.25">
      <c r="C715" s="16">
        <v>7.1299999999999297</v>
      </c>
      <c r="D715" s="23">
        <f t="shared" si="22"/>
        <v>201.41732971257119</v>
      </c>
      <c r="E715" s="23">
        <f t="shared" si="23"/>
        <v>1.0287130243644338</v>
      </c>
    </row>
    <row r="716" spans="3:5" x14ac:dyDescent="0.25">
      <c r="C716" s="16">
        <v>7.1399999999999304</v>
      </c>
      <c r="D716" s="23">
        <f t="shared" si="22"/>
        <v>201.42757433946554</v>
      </c>
      <c r="E716" s="23">
        <f t="shared" si="23"/>
        <v>1.0202240780690677</v>
      </c>
    </row>
    <row r="717" spans="3:5" x14ac:dyDescent="0.25">
      <c r="C717" s="16">
        <v>7.1499999999999302</v>
      </c>
      <c r="D717" s="23">
        <f t="shared" si="22"/>
        <v>201.43773442763484</v>
      </c>
      <c r="E717" s="23">
        <f t="shared" si="23"/>
        <v>1.0118051826114947</v>
      </c>
    </row>
    <row r="718" spans="3:5" x14ac:dyDescent="0.25">
      <c r="C718" s="16">
        <v>7.15999999999993</v>
      </c>
      <c r="D718" s="23">
        <f t="shared" si="22"/>
        <v>201.44781067469316</v>
      </c>
      <c r="E718" s="23">
        <f t="shared" si="23"/>
        <v>1.0034557599317657</v>
      </c>
    </row>
    <row r="719" spans="3:5" x14ac:dyDescent="0.25">
      <c r="C719" s="16">
        <v>7.1699999999999298</v>
      </c>
      <c r="D719" s="23">
        <f t="shared" si="22"/>
        <v>201.4578037724979</v>
      </c>
      <c r="E719" s="23">
        <f t="shared" si="23"/>
        <v>0.99517523674008301</v>
      </c>
    </row>
    <row r="720" spans="3:5" x14ac:dyDescent="0.25">
      <c r="C720" s="16">
        <v>7.1799999999999304</v>
      </c>
      <c r="D720" s="23">
        <f t="shared" si="22"/>
        <v>201.46771440719721</v>
      </c>
      <c r="E720" s="23">
        <f t="shared" si="23"/>
        <v>0.98696304447744065</v>
      </c>
    </row>
    <row r="721" spans="3:5" x14ac:dyDescent="0.25">
      <c r="C721" s="16">
        <v>7.1899999999999302</v>
      </c>
      <c r="D721" s="23">
        <f t="shared" si="22"/>
        <v>201.47754325927713</v>
      </c>
      <c r="E721" s="23">
        <f t="shared" si="23"/>
        <v>0.97881861927658798</v>
      </c>
    </row>
    <row r="722" spans="3:5" x14ac:dyDescent="0.25">
      <c r="C722" s="16">
        <v>7.19999999999993</v>
      </c>
      <c r="D722" s="23">
        <f t="shared" si="22"/>
        <v>201.48729100360839</v>
      </c>
      <c r="E722" s="23">
        <f t="shared" si="23"/>
        <v>0.97074140192330616</v>
      </c>
    </row>
    <row r="723" spans="3:5" x14ac:dyDescent="0.25">
      <c r="C723" s="16">
        <v>7.2099999999999298</v>
      </c>
      <c r="D723" s="23">
        <f t="shared" si="22"/>
        <v>201.49695830949258</v>
      </c>
      <c r="E723" s="23">
        <f t="shared" si="23"/>
        <v>0.96273083781801949</v>
      </c>
    </row>
    <row r="724" spans="3:5" x14ac:dyDescent="0.25">
      <c r="C724" s="16">
        <v>7.2199999999999296</v>
      </c>
      <c r="D724" s="23">
        <f t="shared" si="22"/>
        <v>201.50654584070833</v>
      </c>
      <c r="E724" s="23">
        <f t="shared" si="23"/>
        <v>0.95478637693770907</v>
      </c>
    </row>
    <row r="725" spans="3:5" x14ac:dyDescent="0.25">
      <c r="C725" s="16">
        <v>7.2299999999999303</v>
      </c>
      <c r="D725" s="23">
        <f t="shared" si="22"/>
        <v>201.51605425555664</v>
      </c>
      <c r="E725" s="23">
        <f t="shared" si="23"/>
        <v>0.94690747379814888</v>
      </c>
    </row>
    <row r="726" spans="3:5" x14ac:dyDescent="0.25">
      <c r="C726" s="16">
        <v>7.23999999999993</v>
      </c>
      <c r="D726" s="23">
        <f t="shared" si="22"/>
        <v>201.5254842069063</v>
      </c>
      <c r="E726" s="23">
        <f t="shared" si="23"/>
        <v>0.93909358741645477</v>
      </c>
    </row>
    <row r="727" spans="3:5" x14ac:dyDescent="0.25">
      <c r="C727" s="16">
        <v>7.2499999999999298</v>
      </c>
      <c r="D727" s="23">
        <f t="shared" si="22"/>
        <v>201.53483634223861</v>
      </c>
      <c r="E727" s="23">
        <f t="shared" si="23"/>
        <v>0.93134418127393392</v>
      </c>
    </row>
    <row r="728" spans="3:5" x14ac:dyDescent="0.25">
      <c r="C728" s="16">
        <v>7.2599999999999296</v>
      </c>
      <c r="D728" s="23">
        <f t="shared" si="22"/>
        <v>201.54411130369181</v>
      </c>
      <c r="E728" s="23">
        <f t="shared" si="23"/>
        <v>0.9236587232792518</v>
      </c>
    </row>
    <row r="729" spans="3:5" x14ac:dyDescent="0.25">
      <c r="C729" s="16">
        <v>7.2699999999999303</v>
      </c>
      <c r="D729" s="23">
        <f t="shared" si="22"/>
        <v>201.55330972810521</v>
      </c>
      <c r="E729" s="23">
        <f t="shared" si="23"/>
        <v>0.91603668573189179</v>
      </c>
    </row>
    <row r="730" spans="3:5" x14ac:dyDescent="0.25">
      <c r="C730" s="16">
        <v>7.2799999999999301</v>
      </c>
      <c r="D730" s="23">
        <f t="shared" si="22"/>
        <v>201.56243224706296</v>
      </c>
      <c r="E730" s="23">
        <f t="shared" si="23"/>
        <v>0.90847754528592839</v>
      </c>
    </row>
    <row r="731" spans="3:5" x14ac:dyDescent="0.25">
      <c r="C731" s="16">
        <v>7.2899999999999299</v>
      </c>
      <c r="D731" s="23">
        <f t="shared" si="22"/>
        <v>201.57147948693736</v>
      </c>
      <c r="E731" s="23">
        <f t="shared" si="23"/>
        <v>0.90098078291408801</v>
      </c>
    </row>
    <row r="732" spans="3:5" x14ac:dyDescent="0.25">
      <c r="C732" s="16">
        <v>7.2999999999999297</v>
      </c>
      <c r="D732" s="23">
        <f t="shared" si="22"/>
        <v>201.58045206893186</v>
      </c>
      <c r="E732" s="23">
        <f t="shared" si="23"/>
        <v>0.89354588387211265</v>
      </c>
    </row>
    <row r="733" spans="3:5" x14ac:dyDescent="0.25">
      <c r="C733" s="16">
        <v>7.3099999999999303</v>
      </c>
      <c r="D733" s="23">
        <f t="shared" si="22"/>
        <v>201.58935060912378</v>
      </c>
      <c r="E733" s="23">
        <f t="shared" si="23"/>
        <v>0.8861723376634193</v>
      </c>
    </row>
    <row r="734" spans="3:5" x14ac:dyDescent="0.25">
      <c r="C734" s="16">
        <v>7.3199999999999301</v>
      </c>
      <c r="D734" s="23">
        <f t="shared" si="22"/>
        <v>201.5981757185065</v>
      </c>
      <c r="E734" s="23">
        <f t="shared" si="23"/>
        <v>0.87885963800404565</v>
      </c>
    </row>
    <row r="735" spans="3:5" x14ac:dyDescent="0.25">
      <c r="C735" s="16">
        <v>7.3299999999999299</v>
      </c>
      <c r="D735" s="23">
        <f t="shared" si="22"/>
        <v>201.60692800303153</v>
      </c>
      <c r="E735" s="23">
        <f t="shared" si="23"/>
        <v>0.87160728278788624</v>
      </c>
    </row>
    <row r="736" spans="3:5" x14ac:dyDescent="0.25">
      <c r="C736" s="16">
        <v>7.3399999999999297</v>
      </c>
      <c r="D736" s="23">
        <f t="shared" si="22"/>
        <v>201.61560806365006</v>
      </c>
      <c r="E736" s="23">
        <f t="shared" si="23"/>
        <v>0.86441477405221923</v>
      </c>
    </row>
    <row r="737" spans="3:5" x14ac:dyDescent="0.25">
      <c r="C737" s="16">
        <v>7.3499999999999304</v>
      </c>
      <c r="D737" s="23">
        <f t="shared" si="22"/>
        <v>201.62421649635422</v>
      </c>
      <c r="E737" s="23">
        <f t="shared" si="23"/>
        <v>0.85728161794351354</v>
      </c>
    </row>
    <row r="738" spans="3:5" x14ac:dyDescent="0.25">
      <c r="C738" s="16">
        <v>7.3599999999999302</v>
      </c>
      <c r="D738" s="23">
        <f t="shared" si="22"/>
        <v>201.63275389221798</v>
      </c>
      <c r="E738" s="23">
        <f t="shared" si="23"/>
        <v>0.85020732468352167</v>
      </c>
    </row>
    <row r="739" spans="3:5" x14ac:dyDescent="0.25">
      <c r="C739" s="16">
        <v>7.3699999999999299</v>
      </c>
      <c r="D739" s="23">
        <f t="shared" si="22"/>
        <v>201.64122083743783</v>
      </c>
      <c r="E739" s="23">
        <f t="shared" si="23"/>
        <v>0.84319140853564967</v>
      </c>
    </row>
    <row r="740" spans="3:5" x14ac:dyDescent="0.25">
      <c r="C740" s="16">
        <v>7.3799999999999297</v>
      </c>
      <c r="D740" s="23">
        <f t="shared" si="22"/>
        <v>201.64961791337288</v>
      </c>
      <c r="E740" s="23">
        <f t="shared" si="23"/>
        <v>0.83623338777160361</v>
      </c>
    </row>
    <row r="741" spans="3:5" x14ac:dyDescent="0.25">
      <c r="C741" s="16">
        <v>7.3899999999999304</v>
      </c>
      <c r="D741" s="23">
        <f t="shared" si="22"/>
        <v>201.65794569658493</v>
      </c>
      <c r="E741" s="23">
        <f t="shared" si="23"/>
        <v>0.82933278463831372</v>
      </c>
    </row>
    <row r="742" spans="3:5" x14ac:dyDescent="0.25">
      <c r="C742" s="16">
        <v>7.3999999999999302</v>
      </c>
      <c r="D742" s="23">
        <f t="shared" si="22"/>
        <v>201.66620475887794</v>
      </c>
      <c r="E742" s="23">
        <f t="shared" si="23"/>
        <v>0.82248912532513452</v>
      </c>
    </row>
    <row r="743" spans="3:5" x14ac:dyDescent="0.25">
      <c r="C743" s="16">
        <v>7.40999999999993</v>
      </c>
      <c r="D743" s="23">
        <f t="shared" si="22"/>
        <v>201.67439566733739</v>
      </c>
      <c r="E743" s="23">
        <f t="shared" si="23"/>
        <v>0.8157019399313058</v>
      </c>
    </row>
    <row r="744" spans="3:5" x14ac:dyDescent="0.25">
      <c r="C744" s="16">
        <v>7.4199999999999298</v>
      </c>
      <c r="D744" s="23">
        <f t="shared" si="22"/>
        <v>201.68251898436912</v>
      </c>
      <c r="E744" s="23">
        <f t="shared" si="23"/>
        <v>0.80897076243369381</v>
      </c>
    </row>
    <row r="745" spans="3:5" x14ac:dyDescent="0.25">
      <c r="C745" s="16">
        <v>7.4299999999999304</v>
      </c>
      <c r="D745" s="23">
        <f t="shared" si="22"/>
        <v>201.69057526773804</v>
      </c>
      <c r="E745" s="23">
        <f t="shared" si="23"/>
        <v>0.80229513065478864</v>
      </c>
    </row>
    <row r="746" spans="3:5" x14ac:dyDescent="0.25">
      <c r="C746" s="16">
        <v>7.4399999999999302</v>
      </c>
      <c r="D746" s="23">
        <f t="shared" si="22"/>
        <v>201.69856507060632</v>
      </c>
      <c r="E746" s="23">
        <f t="shared" si="23"/>
        <v>0.79567458623097376</v>
      </c>
    </row>
    <row r="747" spans="3:5" x14ac:dyDescent="0.25">
      <c r="C747" s="16">
        <v>7.44999999999993</v>
      </c>
      <c r="D747" s="23">
        <f t="shared" si="22"/>
        <v>201.70648894157148</v>
      </c>
      <c r="E747" s="23">
        <f t="shared" si="23"/>
        <v>0.78910867458105105</v>
      </c>
    </row>
    <row r="748" spans="3:5" x14ac:dyDescent="0.25">
      <c r="C748" s="16">
        <v>7.4599999999999298</v>
      </c>
      <c r="D748" s="23">
        <f t="shared" si="22"/>
        <v>201.71434742470402</v>
      </c>
      <c r="E748" s="23">
        <f t="shared" si="23"/>
        <v>0.78259694487502929</v>
      </c>
    </row>
    <row r="749" spans="3:5" x14ac:dyDescent="0.25">
      <c r="C749" s="16">
        <v>7.4699999999999296</v>
      </c>
      <c r="D749" s="23">
        <f t="shared" si="22"/>
        <v>201.72214105958469</v>
      </c>
      <c r="E749" s="23">
        <f t="shared" si="23"/>
        <v>0.77613895000316868</v>
      </c>
    </row>
    <row r="750" spans="3:5" x14ac:dyDescent="0.25">
      <c r="C750" s="16">
        <v>7.4799999999999303</v>
      </c>
      <c r="D750" s="23">
        <f t="shared" si="22"/>
        <v>201.7298703813417</v>
      </c>
      <c r="E750" s="23">
        <f t="shared" si="23"/>
        <v>0.76973424654528311</v>
      </c>
    </row>
    <row r="751" spans="3:5" x14ac:dyDescent="0.25">
      <c r="C751" s="16">
        <v>7.48999999999993</v>
      </c>
      <c r="D751" s="23">
        <f t="shared" si="22"/>
        <v>201.73753592068738</v>
      </c>
      <c r="E751" s="23">
        <f t="shared" si="23"/>
        <v>0.76338239474029279</v>
      </c>
    </row>
    <row r="752" spans="3:5" x14ac:dyDescent="0.25">
      <c r="C752" s="16">
        <v>7.4999999999999298</v>
      </c>
      <c r="D752" s="23">
        <f t="shared" si="22"/>
        <v>201.74513820395453</v>
      </c>
      <c r="E752" s="23">
        <f t="shared" si="23"/>
        <v>0.75708295845602747</v>
      </c>
    </row>
    <row r="753" spans="3:5" x14ac:dyDescent="0.25">
      <c r="C753" s="16">
        <v>7.5099999999999199</v>
      </c>
      <c r="D753" s="23">
        <f t="shared" si="22"/>
        <v>201.7526777531327</v>
      </c>
      <c r="E753" s="23">
        <f t="shared" si="23"/>
        <v>0.7508355051592891</v>
      </c>
    </row>
    <row r="754" spans="3:5" x14ac:dyDescent="0.25">
      <c r="C754" s="16">
        <v>7.5199999999999196</v>
      </c>
      <c r="D754" s="23">
        <f t="shared" si="22"/>
        <v>201.76015508590405</v>
      </c>
      <c r="E754" s="23">
        <f t="shared" si="23"/>
        <v>0.74463960588612754</v>
      </c>
    </row>
    <row r="755" spans="3:5" x14ac:dyDescent="0.25">
      <c r="C755" s="16">
        <v>7.5299999999999203</v>
      </c>
      <c r="D755" s="23">
        <f t="shared" si="22"/>
        <v>201.76757071567872</v>
      </c>
      <c r="E755" s="23">
        <f t="shared" si="23"/>
        <v>0.73849483521242543</v>
      </c>
    </row>
    <row r="756" spans="3:5" x14ac:dyDescent="0.25">
      <c r="C756" s="16">
        <v>7.5399999999999201</v>
      </c>
      <c r="D756" s="23">
        <f t="shared" si="22"/>
        <v>201.77492515163019</v>
      </c>
      <c r="E756" s="23">
        <f t="shared" si="23"/>
        <v>0.73240077122466163</v>
      </c>
    </row>
    <row r="757" spans="3:5" x14ac:dyDescent="0.25">
      <c r="C757" s="16">
        <v>7.5499999999999199</v>
      </c>
      <c r="D757" s="23">
        <f t="shared" si="22"/>
        <v>201.78221889873032</v>
      </c>
      <c r="E757" s="23">
        <f t="shared" si="23"/>
        <v>0.72635699549094679</v>
      </c>
    </row>
    <row r="758" spans="3:5" x14ac:dyDescent="0.25">
      <c r="C758" s="16">
        <v>7.5599999999999197</v>
      </c>
      <c r="D758" s="23">
        <f t="shared" si="22"/>
        <v>201.78945245778388</v>
      </c>
      <c r="E758" s="23">
        <f t="shared" si="23"/>
        <v>0.72036309303229451</v>
      </c>
    </row>
    <row r="759" spans="3:5" x14ac:dyDescent="0.25">
      <c r="C759" s="16">
        <v>7.5699999999999203</v>
      </c>
      <c r="D759" s="23">
        <f t="shared" si="22"/>
        <v>201.796626325463</v>
      </c>
      <c r="E759" s="23">
        <f t="shared" si="23"/>
        <v>0.71441865229412749</v>
      </c>
    </row>
    <row r="760" spans="3:5" x14ac:dyDescent="0.25">
      <c r="C760" s="16">
        <v>7.5799999999999201</v>
      </c>
      <c r="D760" s="23">
        <f t="shared" si="22"/>
        <v>201.80374099434127</v>
      </c>
      <c r="E760" s="23">
        <f t="shared" si="23"/>
        <v>0.70852326511802011</v>
      </c>
    </row>
    <row r="761" spans="3:5" x14ac:dyDescent="0.25">
      <c r="C761" s="16">
        <v>7.5899999999999199</v>
      </c>
      <c r="D761" s="23">
        <f t="shared" si="22"/>
        <v>201.81079695292755</v>
      </c>
      <c r="E761" s="23">
        <f t="shared" si="23"/>
        <v>0.70267652671367298</v>
      </c>
    </row>
    <row r="762" spans="3:5" x14ac:dyDescent="0.25">
      <c r="C762" s="16">
        <v>7.5999999999999197</v>
      </c>
      <c r="D762" s="23">
        <f t="shared" si="22"/>
        <v>201.81779468569957</v>
      </c>
      <c r="E762" s="23">
        <f t="shared" si="23"/>
        <v>0.69687803563111705</v>
      </c>
    </row>
    <row r="763" spans="3:5" x14ac:dyDescent="0.25">
      <c r="C763" s="16">
        <v>7.6099999999999204</v>
      </c>
      <c r="D763" s="23">
        <f t="shared" si="22"/>
        <v>201.8247346731371</v>
      </c>
      <c r="E763" s="23">
        <f t="shared" si="23"/>
        <v>0.69112739373315168</v>
      </c>
    </row>
    <row r="764" spans="3:5" x14ac:dyDescent="0.25">
      <c r="C764" s="16">
        <v>7.6199999999999202</v>
      </c>
      <c r="D764" s="23">
        <f t="shared" si="22"/>
        <v>201.83161739175497</v>
      </c>
      <c r="E764" s="23">
        <f t="shared" si="23"/>
        <v>0.68542420616800814</v>
      </c>
    </row>
    <row r="765" spans="3:5" x14ac:dyDescent="0.25">
      <c r="C765" s="16">
        <v>7.62999999999992</v>
      </c>
      <c r="D765" s="23">
        <f t="shared" si="22"/>
        <v>201.8384433141359</v>
      </c>
      <c r="E765" s="23">
        <f t="shared" si="23"/>
        <v>0.67976808134223465</v>
      </c>
    </row>
    <row r="766" spans="3:5" x14ac:dyDescent="0.25">
      <c r="C766" s="16">
        <v>7.6399999999999197</v>
      </c>
      <c r="D766" s="23">
        <f t="shared" si="22"/>
        <v>201.84521290896274</v>
      </c>
      <c r="E766" s="23">
        <f t="shared" si="23"/>
        <v>0.67415863089381356</v>
      </c>
    </row>
    <row r="767" spans="3:5" x14ac:dyDescent="0.25">
      <c r="C767" s="16">
        <v>7.6499999999999204</v>
      </c>
      <c r="D767" s="23">
        <f t="shared" si="22"/>
        <v>201.85192664105082</v>
      </c>
      <c r="E767" s="23">
        <f t="shared" si="23"/>
        <v>0.66859546966549044</v>
      </c>
    </row>
    <row r="768" spans="3:5" x14ac:dyDescent="0.25">
      <c r="C768" s="16">
        <v>7.6599999999999202</v>
      </c>
      <c r="D768" s="23">
        <f t="shared" si="22"/>
        <v>201.85858497137983</v>
      </c>
      <c r="E768" s="23">
        <f t="shared" si="23"/>
        <v>0.66307821567833358</v>
      </c>
    </row>
    <row r="769" spans="3:5" x14ac:dyDescent="0.25">
      <c r="C769" s="16">
        <v>7.66999999999992</v>
      </c>
      <c r="D769" s="23">
        <f t="shared" si="22"/>
        <v>201.86518835712542</v>
      </c>
      <c r="E769" s="23">
        <f t="shared" si="23"/>
        <v>0.65760649010550187</v>
      </c>
    </row>
    <row r="770" spans="3:5" x14ac:dyDescent="0.25">
      <c r="C770" s="16">
        <v>7.6799999999999198</v>
      </c>
      <c r="D770" s="23">
        <f t="shared" si="22"/>
        <v>201.87173725169063</v>
      </c>
      <c r="E770" s="23">
        <f t="shared" si="23"/>
        <v>0.65217991724623547</v>
      </c>
    </row>
    <row r="771" spans="3:5" x14ac:dyDescent="0.25">
      <c r="C771" s="16">
        <v>7.6899999999999196</v>
      </c>
      <c r="D771" s="23">
        <f t="shared" ref="D771:D834" si="24">IF(C771&lt;=$A$13,$A$5/$A$7*C771+$A$5/$A$7^2*(EXP(-$A$7*C771)-1),$A$19+$A$21*EXP(-$A$9*C771))</f>
        <v>201.87823210473704</v>
      </c>
      <c r="E771" s="23">
        <f t="shared" ref="E771:E834" si="25">IF(C771&lt;=$A$13,$A$5/$A$7-$A$5/$A$7*EXP(-$A$7*C771),-$A$9*$A$21*EXP(-$A$9*C771))</f>
        <v>0.64679812450006169</v>
      </c>
    </row>
    <row r="772" spans="3:5" x14ac:dyDescent="0.25">
      <c r="C772" s="16">
        <v>7.6999999999999202</v>
      </c>
      <c r="D772" s="23">
        <f t="shared" si="24"/>
        <v>201.88467336221561</v>
      </c>
      <c r="E772" s="23">
        <f t="shared" si="25"/>
        <v>0.64146074234120665</v>
      </c>
    </row>
    <row r="773" spans="3:5" x14ac:dyDescent="0.25">
      <c r="C773" s="16">
        <v>7.70999999999992</v>
      </c>
      <c r="D773" s="23">
        <f t="shared" si="24"/>
        <v>201.89106146639725</v>
      </c>
      <c r="E773" s="23">
        <f t="shared" si="25"/>
        <v>0.63616740429322782</v>
      </c>
    </row>
    <row r="774" spans="3:5" x14ac:dyDescent="0.25">
      <c r="C774" s="16">
        <v>7.7199999999999198</v>
      </c>
      <c r="D774" s="23">
        <f t="shared" si="24"/>
        <v>201.89739685590331</v>
      </c>
      <c r="E774" s="23">
        <f t="shared" si="25"/>
        <v>0.63091774690384683</v>
      </c>
    </row>
    <row r="775" spans="3:5" x14ac:dyDescent="0.25">
      <c r="C775" s="16">
        <v>7.7299999999999196</v>
      </c>
      <c r="D775" s="23">
        <f t="shared" si="24"/>
        <v>201.90367996573568</v>
      </c>
      <c r="E775" s="23">
        <f t="shared" si="25"/>
        <v>0.62571140971999661</v>
      </c>
    </row>
    <row r="776" spans="3:5" x14ac:dyDescent="0.25">
      <c r="C776" s="16">
        <v>7.7399999999999203</v>
      </c>
      <c r="D776" s="23">
        <f t="shared" si="24"/>
        <v>201.90991122730648</v>
      </c>
      <c r="E776" s="23">
        <f t="shared" si="25"/>
        <v>0.62054803526306967</v>
      </c>
    </row>
    <row r="777" spans="3:5" x14ac:dyDescent="0.25">
      <c r="C777" s="16">
        <v>7.7499999999999201</v>
      </c>
      <c r="D777" s="23">
        <f t="shared" si="24"/>
        <v>201.91609106846792</v>
      </c>
      <c r="E777" s="23">
        <f t="shared" si="25"/>
        <v>0.61542726900437739</v>
      </c>
    </row>
    <row r="778" spans="3:5" x14ac:dyDescent="0.25">
      <c r="C778" s="16">
        <v>7.7599999999999199</v>
      </c>
      <c r="D778" s="23">
        <f t="shared" si="24"/>
        <v>201.92221991354157</v>
      </c>
      <c r="E778" s="23">
        <f t="shared" si="25"/>
        <v>0.61034875934080124</v>
      </c>
    </row>
    <row r="779" spans="3:5" x14ac:dyDescent="0.25">
      <c r="C779" s="16">
        <v>7.7699999999999196</v>
      </c>
      <c r="D779" s="23">
        <f t="shared" si="24"/>
        <v>201.92829818334741</v>
      </c>
      <c r="E779" s="23">
        <f t="shared" si="25"/>
        <v>0.60531215757065449</v>
      </c>
    </row>
    <row r="780" spans="3:5" x14ac:dyDescent="0.25">
      <c r="C780" s="16">
        <v>7.7799999999999203</v>
      </c>
      <c r="D780" s="23">
        <f t="shared" si="24"/>
        <v>201.93432629523289</v>
      </c>
      <c r="E780" s="23">
        <f t="shared" si="25"/>
        <v>0.60031711786973874</v>
      </c>
    </row>
    <row r="781" spans="3:5" x14ac:dyDescent="0.25">
      <c r="C781" s="16">
        <v>7.7899999999999201</v>
      </c>
      <c r="D781" s="23">
        <f t="shared" si="24"/>
        <v>201.94030466310147</v>
      </c>
      <c r="E781" s="23">
        <f t="shared" si="25"/>
        <v>0.59536329726759984</v>
      </c>
    </row>
    <row r="782" spans="3:5" x14ac:dyDescent="0.25">
      <c r="C782" s="16">
        <v>7.7999999999999199</v>
      </c>
      <c r="D782" s="23">
        <f t="shared" si="24"/>
        <v>201.94623369744113</v>
      </c>
      <c r="E782" s="23">
        <f t="shared" si="25"/>
        <v>0.59045035562397796</v>
      </c>
    </row>
    <row r="783" spans="3:5" x14ac:dyDescent="0.25">
      <c r="C783" s="16">
        <v>7.8099999999999197</v>
      </c>
      <c r="D783" s="23">
        <f t="shared" si="24"/>
        <v>201.95211380535241</v>
      </c>
      <c r="E783" s="23">
        <f t="shared" si="25"/>
        <v>0.58557795560545178</v>
      </c>
    </row>
    <row r="784" spans="3:5" x14ac:dyDescent="0.25">
      <c r="C784" s="16">
        <v>7.8199999999999203</v>
      </c>
      <c r="D784" s="23">
        <f t="shared" si="24"/>
        <v>201.95794539057653</v>
      </c>
      <c r="E784" s="23">
        <f t="shared" si="25"/>
        <v>0.58074576266227784</v>
      </c>
    </row>
    <row r="785" spans="3:5" x14ac:dyDescent="0.25">
      <c r="C785" s="16">
        <v>7.8299999999999201</v>
      </c>
      <c r="D785" s="23">
        <f t="shared" si="24"/>
        <v>201.96372885352298</v>
      </c>
      <c r="E785" s="23">
        <f t="shared" si="25"/>
        <v>0.57595344500542023</v>
      </c>
    </row>
    <row r="786" spans="3:5" x14ac:dyDescent="0.25">
      <c r="C786" s="16">
        <v>7.8399999999999199</v>
      </c>
      <c r="D786" s="23">
        <f t="shared" si="24"/>
        <v>201.96946459129711</v>
      </c>
      <c r="E786" s="23">
        <f t="shared" si="25"/>
        <v>0.57120067358376714</v>
      </c>
    </row>
    <row r="787" spans="3:5" x14ac:dyDescent="0.25">
      <c r="C787" s="16">
        <v>7.8499999999999197</v>
      </c>
      <c r="D787" s="23">
        <f t="shared" si="24"/>
        <v>201.97515299772735</v>
      </c>
      <c r="E787" s="23">
        <f t="shared" si="25"/>
        <v>0.5664871220615384</v>
      </c>
    </row>
    <row r="788" spans="3:5" x14ac:dyDescent="0.25">
      <c r="C788" s="16">
        <v>7.8599999999999204</v>
      </c>
      <c r="D788" s="23">
        <f t="shared" si="24"/>
        <v>201.98079446339221</v>
      </c>
      <c r="E788" s="23">
        <f t="shared" si="25"/>
        <v>0.56181246679587959</v>
      </c>
    </row>
    <row r="789" spans="3:5" x14ac:dyDescent="0.25">
      <c r="C789" s="16">
        <v>7.8699999999999202</v>
      </c>
      <c r="D789" s="23">
        <f t="shared" si="24"/>
        <v>201.98638937564724</v>
      </c>
      <c r="E789" s="23">
        <f t="shared" si="25"/>
        <v>0.55717638681463955</v>
      </c>
    </row>
    <row r="790" spans="3:5" x14ac:dyDescent="0.25">
      <c r="C790" s="16">
        <v>7.87999999999992</v>
      </c>
      <c r="D790" s="23">
        <f t="shared" si="24"/>
        <v>201.99193811865143</v>
      </c>
      <c r="E790" s="23">
        <f t="shared" si="25"/>
        <v>0.5525785637943299</v>
      </c>
    </row>
    <row r="791" spans="3:5" x14ac:dyDescent="0.25">
      <c r="C791" s="16">
        <v>7.8899999999999197</v>
      </c>
      <c r="D791" s="23">
        <f t="shared" si="24"/>
        <v>201.99744107339373</v>
      </c>
      <c r="E791" s="23">
        <f t="shared" si="25"/>
        <v>0.54801868203827042</v>
      </c>
    </row>
    <row r="792" spans="3:5" x14ac:dyDescent="0.25">
      <c r="C792" s="16">
        <v>7.8999999999999204</v>
      </c>
      <c r="D792" s="23">
        <f t="shared" si="24"/>
        <v>202.00289861771915</v>
      </c>
      <c r="E792" s="23">
        <f t="shared" si="25"/>
        <v>0.54349642845491142</v>
      </c>
    </row>
    <row r="793" spans="3:5" x14ac:dyDescent="0.25">
      <c r="C793" s="16">
        <v>7.9099999999999202</v>
      </c>
      <c r="D793" s="23">
        <f t="shared" si="24"/>
        <v>202.00831112635476</v>
      </c>
      <c r="E793" s="23">
        <f t="shared" si="25"/>
        <v>0.53901149253633729</v>
      </c>
    </row>
    <row r="794" spans="3:5" x14ac:dyDescent="0.25">
      <c r="C794" s="16">
        <v>7.91999999999992</v>
      </c>
      <c r="D794" s="23">
        <f t="shared" si="24"/>
        <v>202.01367897093533</v>
      </c>
      <c r="E794" s="23">
        <f t="shared" si="25"/>
        <v>0.53456356633694591</v>
      </c>
    </row>
    <row r="795" spans="3:5" x14ac:dyDescent="0.25">
      <c r="C795" s="16">
        <v>7.9299999999999198</v>
      </c>
      <c r="D795" s="23">
        <f t="shared" si="24"/>
        <v>202.01900252002892</v>
      </c>
      <c r="E795" s="23">
        <f t="shared" si="25"/>
        <v>0.5301523444523033</v>
      </c>
    </row>
    <row r="796" spans="3:5" x14ac:dyDescent="0.25">
      <c r="C796" s="16">
        <v>7.9399999999999196</v>
      </c>
      <c r="D796" s="23">
        <f t="shared" si="24"/>
        <v>202.02428213916221</v>
      </c>
      <c r="E796" s="23">
        <f t="shared" si="25"/>
        <v>0.52577752399817523</v>
      </c>
    </row>
    <row r="797" spans="3:5" x14ac:dyDescent="0.25">
      <c r="C797" s="16">
        <v>7.9499999999999202</v>
      </c>
      <c r="D797" s="23">
        <f t="shared" si="24"/>
        <v>202.02951819084544</v>
      </c>
      <c r="E797" s="23">
        <f t="shared" si="25"/>
        <v>0.52143880458972924</v>
      </c>
    </row>
    <row r="798" spans="3:5" x14ac:dyDescent="0.25">
      <c r="C798" s="16">
        <v>7.95999999999992</v>
      </c>
      <c r="D798" s="23">
        <f t="shared" si="24"/>
        <v>202.03471103459751</v>
      </c>
      <c r="E798" s="23">
        <f t="shared" si="25"/>
        <v>0.51713588832091184</v>
      </c>
    </row>
    <row r="799" spans="3:5" x14ac:dyDescent="0.25">
      <c r="C799" s="16">
        <v>7.9699999999999198</v>
      </c>
      <c r="D799" s="23">
        <f t="shared" si="24"/>
        <v>202.03986102697056</v>
      </c>
      <c r="E799" s="23">
        <f t="shared" si="25"/>
        <v>0.51286847974399163</v>
      </c>
    </row>
    <row r="800" spans="3:5" x14ac:dyDescent="0.25">
      <c r="C800" s="16">
        <v>7.9799999999999098</v>
      </c>
      <c r="D800" s="23">
        <f t="shared" si="24"/>
        <v>202.04496852157439</v>
      </c>
      <c r="E800" s="23">
        <f t="shared" si="25"/>
        <v>0.50863628584927745</v>
      </c>
    </row>
    <row r="801" spans="3:5" x14ac:dyDescent="0.25">
      <c r="C801" s="16">
        <v>7.9899999999999096</v>
      </c>
      <c r="D801" s="23">
        <f t="shared" si="24"/>
        <v>202.0500338691009</v>
      </c>
      <c r="E801" s="23">
        <f t="shared" si="25"/>
        <v>0.50443901604498365</v>
      </c>
    </row>
    <row r="802" spans="3:5" x14ac:dyDescent="0.25">
      <c r="C802" s="16">
        <v>7.9999999999999103</v>
      </c>
      <c r="D802" s="23">
        <f t="shared" si="24"/>
        <v>202.05505741734802</v>
      </c>
      <c r="E802" s="23">
        <f t="shared" si="25"/>
        <v>0.50027638213730197</v>
      </c>
    </row>
    <row r="803" spans="3:5" x14ac:dyDescent="0.25">
      <c r="C803" s="16">
        <v>8.0099999999999092</v>
      </c>
      <c r="D803" s="23">
        <f t="shared" si="24"/>
        <v>202.06003951124367</v>
      </c>
      <c r="E803" s="23">
        <f t="shared" si="25"/>
        <v>0.4961480983105982</v>
      </c>
    </row>
    <row r="804" spans="3:5" x14ac:dyDescent="0.25">
      <c r="C804" s="16">
        <v>8.0199999999999108</v>
      </c>
      <c r="D804" s="23">
        <f t="shared" si="24"/>
        <v>202.06498049286938</v>
      </c>
      <c r="E804" s="23">
        <f t="shared" si="25"/>
        <v>0.49205388110778853</v>
      </c>
    </row>
    <row r="805" spans="3:5" x14ac:dyDescent="0.25">
      <c r="C805" s="16">
        <v>8.0299999999999105</v>
      </c>
      <c r="D805" s="23">
        <f t="shared" si="24"/>
        <v>202.06988070148392</v>
      </c>
      <c r="E805" s="23">
        <f t="shared" si="25"/>
        <v>0.48799344941088191</v>
      </c>
    </row>
    <row r="806" spans="3:5" x14ac:dyDescent="0.25">
      <c r="C806" s="16">
        <v>8.0399999999999103</v>
      </c>
      <c r="D806" s="23">
        <f t="shared" si="24"/>
        <v>202.07474047354637</v>
      </c>
      <c r="E806" s="23">
        <f t="shared" si="25"/>
        <v>0.48396652442167182</v>
      </c>
    </row>
    <row r="807" spans="3:5" x14ac:dyDescent="0.25">
      <c r="C807" s="16">
        <v>8.0499999999999101</v>
      </c>
      <c r="D807" s="23">
        <f t="shared" si="24"/>
        <v>202.07956014273947</v>
      </c>
      <c r="E807" s="23">
        <f t="shared" si="25"/>
        <v>0.47997282964259741</v>
      </c>
    </row>
    <row r="808" spans="3:5" x14ac:dyDescent="0.25">
      <c r="C808" s="16">
        <v>8.0599999999999099</v>
      </c>
      <c r="D808" s="23">
        <f t="shared" si="24"/>
        <v>202.0843400399923</v>
      </c>
      <c r="E808" s="23">
        <f t="shared" si="25"/>
        <v>0.4760120908577567</v>
      </c>
    </row>
    <row r="809" spans="3:5" x14ac:dyDescent="0.25">
      <c r="C809" s="16">
        <v>8.0699999999999097</v>
      </c>
      <c r="D809" s="23">
        <f t="shared" si="24"/>
        <v>202.08908049350316</v>
      </c>
      <c r="E809" s="23">
        <f t="shared" si="25"/>
        <v>0.47208403611408073</v>
      </c>
    </row>
    <row r="810" spans="3:5" x14ac:dyDescent="0.25">
      <c r="C810" s="16">
        <v>8.0799999999999095</v>
      </c>
      <c r="D810" s="23">
        <f t="shared" si="24"/>
        <v>202.0937818287621</v>
      </c>
      <c r="E810" s="23">
        <f t="shared" si="25"/>
        <v>0.4681883957026573</v>
      </c>
    </row>
    <row r="811" spans="3:5" x14ac:dyDescent="0.25">
      <c r="C811" s="16">
        <v>8.0899999999999093</v>
      </c>
      <c r="D811" s="23">
        <f t="shared" si="24"/>
        <v>202.09844436857313</v>
      </c>
      <c r="E811" s="23">
        <f t="shared" si="25"/>
        <v>0.46432490214021443</v>
      </c>
    </row>
    <row r="812" spans="3:5" x14ac:dyDescent="0.25">
      <c r="C812" s="16">
        <v>8.0999999999999108</v>
      </c>
      <c r="D812" s="23">
        <f t="shared" si="24"/>
        <v>202.10306843307657</v>
      </c>
      <c r="E812" s="23">
        <f t="shared" si="25"/>
        <v>0.46049329015075308</v>
      </c>
    </row>
    <row r="813" spans="3:5" x14ac:dyDescent="0.25">
      <c r="C813" s="16">
        <v>8.1099999999999106</v>
      </c>
      <c r="D813" s="23">
        <f t="shared" si="24"/>
        <v>202.10765433977087</v>
      </c>
      <c r="E813" s="23">
        <f t="shared" si="25"/>
        <v>0.4566932966473356</v>
      </c>
    </row>
    <row r="814" spans="3:5" x14ac:dyDescent="0.25">
      <c r="C814" s="16">
        <v>8.1199999999999104</v>
      </c>
      <c r="D814" s="23">
        <f t="shared" si="24"/>
        <v>202.1122024035345</v>
      </c>
      <c r="E814" s="23">
        <f t="shared" si="25"/>
        <v>0.45292466071401666</v>
      </c>
    </row>
    <row r="815" spans="3:5" x14ac:dyDescent="0.25">
      <c r="C815" s="16">
        <v>8.1299999999999102</v>
      </c>
      <c r="D815" s="23">
        <f t="shared" si="24"/>
        <v>202.11671293664759</v>
      </c>
      <c r="E815" s="23">
        <f t="shared" si="25"/>
        <v>0.44918712358793306</v>
      </c>
    </row>
    <row r="816" spans="3:5" x14ac:dyDescent="0.25">
      <c r="C816" s="16">
        <v>8.13999999999991</v>
      </c>
      <c r="D816" s="23">
        <f t="shared" si="24"/>
        <v>202.1211862488133</v>
      </c>
      <c r="E816" s="23">
        <f t="shared" si="25"/>
        <v>0.44548042864153303</v>
      </c>
    </row>
    <row r="817" spans="3:5" x14ac:dyDescent="0.25">
      <c r="C817" s="16">
        <v>8.1499999999999098</v>
      </c>
      <c r="D817" s="23">
        <f t="shared" si="24"/>
        <v>202.12562264717909</v>
      </c>
      <c r="E817" s="23">
        <f t="shared" si="25"/>
        <v>0.44180432136495734</v>
      </c>
    </row>
    <row r="818" spans="3:5" x14ac:dyDescent="0.25">
      <c r="C818" s="16">
        <v>8.1599999999999095</v>
      </c>
      <c r="D818" s="23">
        <f t="shared" si="24"/>
        <v>202.1300224363579</v>
      </c>
      <c r="E818" s="23">
        <f t="shared" si="25"/>
        <v>0.43815854934856385</v>
      </c>
    </row>
    <row r="819" spans="3:5" x14ac:dyDescent="0.25">
      <c r="C819" s="16">
        <v>8.1699999999999093</v>
      </c>
      <c r="D819" s="23">
        <f t="shared" si="24"/>
        <v>202.13438591844894</v>
      </c>
      <c r="E819" s="23">
        <f t="shared" si="25"/>
        <v>0.4345428622655958</v>
      </c>
    </row>
    <row r="820" spans="3:5" x14ac:dyDescent="0.25">
      <c r="C820" s="16">
        <v>8.1799999999999091</v>
      </c>
      <c r="D820" s="23">
        <f t="shared" si="24"/>
        <v>202.13871339305857</v>
      </c>
      <c r="E820" s="23">
        <f t="shared" si="25"/>
        <v>0.43095701185499563</v>
      </c>
    </row>
    <row r="821" spans="3:5" x14ac:dyDescent="0.25">
      <c r="C821" s="16">
        <v>8.1899999999999107</v>
      </c>
      <c r="D821" s="23">
        <f t="shared" si="24"/>
        <v>202.14300515732069</v>
      </c>
      <c r="E821" s="23">
        <f t="shared" si="25"/>
        <v>0.42740075190435567</v>
      </c>
    </row>
    <row r="822" spans="3:5" x14ac:dyDescent="0.25">
      <c r="C822" s="16">
        <v>8.1999999999999105</v>
      </c>
      <c r="D822" s="23">
        <f t="shared" si="24"/>
        <v>202.14726150591736</v>
      </c>
      <c r="E822" s="23">
        <f t="shared" si="25"/>
        <v>0.42387383823301727</v>
      </c>
    </row>
    <row r="823" spans="3:5" x14ac:dyDescent="0.25">
      <c r="C823" s="16">
        <v>8.2099999999999103</v>
      </c>
      <c r="D823" s="23">
        <f t="shared" si="24"/>
        <v>202.15148273109884</v>
      </c>
      <c r="E823" s="23">
        <f t="shared" si="25"/>
        <v>0.42037602867529977</v>
      </c>
    </row>
    <row r="824" spans="3:5" x14ac:dyDescent="0.25">
      <c r="C824" s="16">
        <v>8.21999999999991</v>
      </c>
      <c r="D824" s="23">
        <f t="shared" si="24"/>
        <v>202.15566912270378</v>
      </c>
      <c r="E824" s="23">
        <f t="shared" si="25"/>
        <v>0.41690708306387586</v>
      </c>
    </row>
    <row r="825" spans="3:5" x14ac:dyDescent="0.25">
      <c r="C825" s="16">
        <v>8.2299999999999098</v>
      </c>
      <c r="D825" s="23">
        <f t="shared" si="24"/>
        <v>202.1598209681791</v>
      </c>
      <c r="E825" s="23">
        <f t="shared" si="25"/>
        <v>0.41346676321328046</v>
      </c>
    </row>
    <row r="826" spans="3:5" x14ac:dyDescent="0.25">
      <c r="C826" s="16">
        <v>8.2399999999999096</v>
      </c>
      <c r="D826" s="23">
        <f t="shared" si="24"/>
        <v>202.16393855259963</v>
      </c>
      <c r="E826" s="23">
        <f t="shared" si="25"/>
        <v>0.41005483290355726</v>
      </c>
    </row>
    <row r="827" spans="3:5" x14ac:dyDescent="0.25">
      <c r="C827" s="16">
        <v>8.2499999999999094</v>
      </c>
      <c r="D827" s="23">
        <f t="shared" si="24"/>
        <v>202.16802215868785</v>
      </c>
      <c r="E827" s="23">
        <f t="shared" si="25"/>
        <v>0.40667105786403751</v>
      </c>
    </row>
    <row r="828" spans="3:5" x14ac:dyDescent="0.25">
      <c r="C828" s="16">
        <v>8.2599999999999092</v>
      </c>
      <c r="D828" s="23">
        <f t="shared" si="24"/>
        <v>202.17207206683315</v>
      </c>
      <c r="E828" s="23">
        <f t="shared" si="25"/>
        <v>0.40331520575725577</v>
      </c>
    </row>
    <row r="829" spans="3:5" x14ac:dyDescent="0.25">
      <c r="C829" s="16">
        <v>8.2699999999999108</v>
      </c>
      <c r="D829" s="23">
        <f t="shared" si="24"/>
        <v>202.17608855511116</v>
      </c>
      <c r="E829" s="23">
        <f t="shared" si="25"/>
        <v>0.39998704616299618</v>
      </c>
    </row>
    <row r="830" spans="3:5" x14ac:dyDescent="0.25">
      <c r="C830" s="16">
        <v>8.2799999999999105</v>
      </c>
      <c r="D830" s="23">
        <f t="shared" si="24"/>
        <v>202.18007189930285</v>
      </c>
      <c r="E830" s="23">
        <f t="shared" si="25"/>
        <v>0.39668635056247409</v>
      </c>
    </row>
    <row r="831" spans="3:5" x14ac:dyDescent="0.25">
      <c r="C831" s="16">
        <v>8.2899999999999103</v>
      </c>
      <c r="D831" s="23">
        <f t="shared" si="24"/>
        <v>202.1840223729134</v>
      </c>
      <c r="E831" s="23">
        <f t="shared" si="25"/>
        <v>0.39341289232264082</v>
      </c>
    </row>
    <row r="832" spans="3:5" x14ac:dyDescent="0.25">
      <c r="C832" s="16">
        <v>8.2999999999999101</v>
      </c>
      <c r="D832" s="23">
        <f t="shared" si="24"/>
        <v>202.18794024719108</v>
      </c>
      <c r="E832" s="23">
        <f t="shared" si="25"/>
        <v>0.39016644668062656</v>
      </c>
    </row>
    <row r="833" spans="3:5" x14ac:dyDescent="0.25">
      <c r="C833" s="16">
        <v>8.3099999999999099</v>
      </c>
      <c r="D833" s="23">
        <f t="shared" si="24"/>
        <v>202.19182579114579</v>
      </c>
      <c r="E833" s="23">
        <f t="shared" si="25"/>
        <v>0.38694679072830529</v>
      </c>
    </row>
    <row r="834" spans="3:5" x14ac:dyDescent="0.25">
      <c r="C834" s="16">
        <v>8.3199999999999097</v>
      </c>
      <c r="D834" s="23">
        <f t="shared" si="24"/>
        <v>202.19567927156751</v>
      </c>
      <c r="E834" s="23">
        <f t="shared" si="25"/>
        <v>0.38375370339699061</v>
      </c>
    </row>
    <row r="835" spans="3:5" x14ac:dyDescent="0.25">
      <c r="C835" s="16">
        <v>8.3299999999999095</v>
      </c>
      <c r="D835" s="23">
        <f t="shared" ref="D835:D898" si="26">IF(C835&lt;=$A$13,$A$5/$A$7*C835+$A$5/$A$7^2*(EXP(-$A$7*C835)-1),$A$19+$A$21*EXP(-$A$9*C835))</f>
        <v>202.19950095304478</v>
      </c>
      <c r="E835" s="23">
        <f t="shared" ref="E835:E898" si="27">IF(C835&lt;=$A$13,$A$5/$A$7-$A$5/$A$7*EXP(-$A$7*C835),-$A$9*$A$21*EXP(-$A$9*C835))</f>
        <v>0.38058696544225573</v>
      </c>
    </row>
    <row r="836" spans="3:5" x14ac:dyDescent="0.25">
      <c r="C836" s="16">
        <v>8.3399999999999093</v>
      </c>
      <c r="D836" s="23">
        <f t="shared" si="26"/>
        <v>202.20329109798263</v>
      </c>
      <c r="E836" s="23">
        <f t="shared" si="27"/>
        <v>0.37744635942888155</v>
      </c>
    </row>
    <row r="837" spans="3:5" x14ac:dyDescent="0.25">
      <c r="C837" s="16">
        <v>8.3499999999999108</v>
      </c>
      <c r="D837" s="23">
        <f t="shared" si="26"/>
        <v>202.20704996662081</v>
      </c>
      <c r="E837" s="23">
        <f t="shared" si="27"/>
        <v>0.37433166971592374</v>
      </c>
    </row>
    <row r="838" spans="3:5" x14ac:dyDescent="0.25">
      <c r="C838" s="16">
        <v>8.3599999999999106</v>
      </c>
      <c r="D838" s="23">
        <f t="shared" si="26"/>
        <v>202.21077781705156</v>
      </c>
      <c r="E838" s="23">
        <f t="shared" si="27"/>
        <v>0.371242682441911</v>
      </c>
    </row>
    <row r="839" spans="3:5" x14ac:dyDescent="0.25">
      <c r="C839" s="16">
        <v>8.3699999999999104</v>
      </c>
      <c r="D839" s="23">
        <f t="shared" si="26"/>
        <v>202.21447490523727</v>
      </c>
      <c r="E839" s="23">
        <f t="shared" si="27"/>
        <v>0.3681791855101561</v>
      </c>
    </row>
    <row r="840" spans="3:5" x14ac:dyDescent="0.25">
      <c r="C840" s="16">
        <v>8.3799999999999102</v>
      </c>
      <c r="D840" s="23">
        <f t="shared" si="26"/>
        <v>202.21814148502821</v>
      </c>
      <c r="E840" s="23">
        <f t="shared" si="27"/>
        <v>0.36514096857419576</v>
      </c>
    </row>
    <row r="841" spans="3:5" x14ac:dyDescent="0.25">
      <c r="C841" s="16">
        <v>8.38999999999991</v>
      </c>
      <c r="D841" s="23">
        <f t="shared" si="26"/>
        <v>202.22177780817987</v>
      </c>
      <c r="E841" s="23">
        <f t="shared" si="27"/>
        <v>0.36212782302334656</v>
      </c>
    </row>
    <row r="842" spans="3:5" x14ac:dyDescent="0.25">
      <c r="C842" s="16">
        <v>8.3999999999999098</v>
      </c>
      <c r="D842" s="23">
        <f t="shared" si="26"/>
        <v>202.22538412437015</v>
      </c>
      <c r="E842" s="23">
        <f t="shared" si="27"/>
        <v>0.35913954196838277</v>
      </c>
    </row>
    <row r="843" spans="3:5" x14ac:dyDescent="0.25">
      <c r="C843" s="16">
        <v>8.4099999999999095</v>
      </c>
      <c r="D843" s="23">
        <f t="shared" si="26"/>
        <v>202.22896068121676</v>
      </c>
      <c r="E843" s="23">
        <f t="shared" si="27"/>
        <v>0.35617592022732891</v>
      </c>
    </row>
    <row r="844" spans="3:5" x14ac:dyDescent="0.25">
      <c r="C844" s="16">
        <v>8.4199999999999093</v>
      </c>
      <c r="D844" s="23">
        <f t="shared" si="26"/>
        <v>202.23250772429392</v>
      </c>
      <c r="E844" s="23">
        <f t="shared" si="27"/>
        <v>0.3532367543113728</v>
      </c>
    </row>
    <row r="845" spans="3:5" x14ac:dyDescent="0.25">
      <c r="C845" s="16">
        <v>8.4299999999999091</v>
      </c>
      <c r="D845" s="23">
        <f t="shared" si="26"/>
        <v>202.23602549714951</v>
      </c>
      <c r="E845" s="23">
        <f t="shared" si="27"/>
        <v>0.35032184241089276</v>
      </c>
    </row>
    <row r="846" spans="3:5" x14ac:dyDescent="0.25">
      <c r="C846" s="16">
        <v>8.4399999999999107</v>
      </c>
      <c r="D846" s="23">
        <f t="shared" si="26"/>
        <v>202.23951424132153</v>
      </c>
      <c r="E846" s="23">
        <f t="shared" si="27"/>
        <v>0.34743098438160214</v>
      </c>
    </row>
    <row r="847" spans="3:5" x14ac:dyDescent="0.25">
      <c r="C847" s="16">
        <v>8.4499999999998998</v>
      </c>
      <c r="D847" s="23">
        <f t="shared" si="26"/>
        <v>202.24297419635488</v>
      </c>
      <c r="E847" s="23">
        <f t="shared" si="27"/>
        <v>0.34456398173080882</v>
      </c>
    </row>
    <row r="848" spans="3:5" x14ac:dyDescent="0.25">
      <c r="C848" s="16">
        <v>8.4599999999998996</v>
      </c>
      <c r="D848" s="23">
        <f t="shared" si="26"/>
        <v>202.24640559981771</v>
      </c>
      <c r="E848" s="23">
        <f t="shared" si="27"/>
        <v>0.34172063760377475</v>
      </c>
    </row>
    <row r="849" spans="3:5" x14ac:dyDescent="0.25">
      <c r="C849" s="16">
        <v>8.4699999999998994</v>
      </c>
      <c r="D849" s="23">
        <f t="shared" si="26"/>
        <v>202.24980868731777</v>
      </c>
      <c r="E849" s="23">
        <f t="shared" si="27"/>
        <v>0.33890075677021708</v>
      </c>
    </row>
    <row r="850" spans="3:5" x14ac:dyDescent="0.25">
      <c r="C850" s="16">
        <v>8.4799999999998992</v>
      </c>
      <c r="D850" s="23">
        <f t="shared" si="26"/>
        <v>202.25318369251852</v>
      </c>
      <c r="E850" s="23">
        <f t="shared" si="27"/>
        <v>0.33610414561089164</v>
      </c>
    </row>
    <row r="851" spans="3:5" x14ac:dyDescent="0.25">
      <c r="C851" s="16">
        <v>8.4899999999999007</v>
      </c>
      <c r="D851" s="23">
        <f t="shared" si="26"/>
        <v>202.25653084715532</v>
      </c>
      <c r="E851" s="23">
        <f t="shared" si="27"/>
        <v>0.33333061210430087</v>
      </c>
    </row>
    <row r="852" spans="3:5" x14ac:dyDescent="0.25">
      <c r="C852" s="16">
        <v>8.4999999999999005</v>
      </c>
      <c r="D852" s="23">
        <f t="shared" si="26"/>
        <v>202.25985038105117</v>
      </c>
      <c r="E852" s="23">
        <f t="shared" si="27"/>
        <v>0.33057996581351129</v>
      </c>
    </row>
    <row r="853" spans="3:5" x14ac:dyDescent="0.25">
      <c r="C853" s="16">
        <v>8.5099999999999003</v>
      </c>
      <c r="D853" s="23">
        <f t="shared" si="26"/>
        <v>202.26314252213257</v>
      </c>
      <c r="E853" s="23">
        <f t="shared" si="27"/>
        <v>0.32785201787307533</v>
      </c>
    </row>
    <row r="854" spans="3:5" x14ac:dyDescent="0.25">
      <c r="C854" s="16">
        <v>8.5199999999999001</v>
      </c>
      <c r="D854" s="23">
        <f t="shared" si="26"/>
        <v>202.26640749644525</v>
      </c>
      <c r="E854" s="23">
        <f t="shared" si="27"/>
        <v>0.32514658097606403</v>
      </c>
    </row>
    <row r="855" spans="3:5" x14ac:dyDescent="0.25">
      <c r="C855" s="16">
        <v>8.5299999999998999</v>
      </c>
      <c r="D855" s="23">
        <f t="shared" si="26"/>
        <v>202.26964552816952</v>
      </c>
      <c r="E855" s="23">
        <f t="shared" si="27"/>
        <v>0.32246346936120646</v>
      </c>
    </row>
    <row r="856" spans="3:5" x14ac:dyDescent="0.25">
      <c r="C856" s="16">
        <v>8.5399999999998997</v>
      </c>
      <c r="D856" s="23">
        <f t="shared" si="26"/>
        <v>202.27285683963581</v>
      </c>
      <c r="E856" s="23">
        <f t="shared" si="27"/>
        <v>0.31980249880013512</v>
      </c>
    </row>
    <row r="857" spans="3:5" x14ac:dyDescent="0.25">
      <c r="C857" s="16">
        <v>8.5499999999998995</v>
      </c>
      <c r="D857" s="23">
        <f t="shared" si="26"/>
        <v>202.27604165133985</v>
      </c>
      <c r="E857" s="23">
        <f t="shared" si="27"/>
        <v>0.31716348658473564</v>
      </c>
    </row>
    <row r="858" spans="3:5" x14ac:dyDescent="0.25">
      <c r="C858" s="16">
        <v>8.5599999999998992</v>
      </c>
      <c r="D858" s="23">
        <f t="shared" si="26"/>
        <v>202.27920018195783</v>
      </c>
      <c r="E858" s="23">
        <f t="shared" si="27"/>
        <v>0.31454625151460319</v>
      </c>
    </row>
    <row r="859" spans="3:5" x14ac:dyDescent="0.25">
      <c r="C859" s="16">
        <v>8.5699999999999008</v>
      </c>
      <c r="D859" s="23">
        <f t="shared" si="26"/>
        <v>202.28233264836146</v>
      </c>
      <c r="E859" s="23">
        <f t="shared" si="27"/>
        <v>0.31195061388459833</v>
      </c>
    </row>
    <row r="860" spans="3:5" x14ac:dyDescent="0.25">
      <c r="C860" s="16">
        <v>8.5799999999999006</v>
      </c>
      <c r="D860" s="23">
        <f t="shared" si="26"/>
        <v>202.28543926563276</v>
      </c>
      <c r="E860" s="23">
        <f t="shared" si="27"/>
        <v>0.30937639547251133</v>
      </c>
    </row>
    <row r="861" spans="3:5" x14ac:dyDescent="0.25">
      <c r="C861" s="16">
        <v>8.5899999999999004</v>
      </c>
      <c r="D861" s="23">
        <f t="shared" si="26"/>
        <v>202.28852024707896</v>
      </c>
      <c r="E861" s="23">
        <f t="shared" si="27"/>
        <v>0.30682341952682196</v>
      </c>
    </row>
    <row r="862" spans="3:5" x14ac:dyDescent="0.25">
      <c r="C862" s="16">
        <v>8.5999999999999002</v>
      </c>
      <c r="D862" s="23">
        <f t="shared" si="26"/>
        <v>202.29157580424703</v>
      </c>
      <c r="E862" s="23">
        <f t="shared" si="27"/>
        <v>0.30429151075456479</v>
      </c>
    </row>
    <row r="863" spans="3:5" x14ac:dyDescent="0.25">
      <c r="C863" s="16">
        <v>8.6099999999999</v>
      </c>
      <c r="D863" s="23">
        <f t="shared" si="26"/>
        <v>202.29460614693832</v>
      </c>
      <c r="E863" s="23">
        <f t="shared" si="27"/>
        <v>0.30178049530929296</v>
      </c>
    </row>
    <row r="864" spans="3:5" x14ac:dyDescent="0.25">
      <c r="C864" s="16">
        <v>8.6199999999998997</v>
      </c>
      <c r="D864" s="23">
        <f t="shared" si="26"/>
        <v>202.29761148322279</v>
      </c>
      <c r="E864" s="23">
        <f t="shared" si="27"/>
        <v>0.29929020077914248</v>
      </c>
    </row>
    <row r="865" spans="3:5" x14ac:dyDescent="0.25">
      <c r="C865" s="16">
        <v>8.6299999999998995</v>
      </c>
      <c r="D865" s="23">
        <f t="shared" si="26"/>
        <v>202.30059201945349</v>
      </c>
      <c r="E865" s="23">
        <f t="shared" si="27"/>
        <v>0.29682045617499214</v>
      </c>
    </row>
    <row r="866" spans="3:5" x14ac:dyDescent="0.25">
      <c r="C866" s="16">
        <v>8.6399999999998993</v>
      </c>
      <c r="D866" s="23">
        <f t="shared" si="26"/>
        <v>202.30354796028061</v>
      </c>
      <c r="E866" s="23">
        <f t="shared" si="27"/>
        <v>0.2943710919187244</v>
      </c>
    </row>
    <row r="867" spans="3:5" x14ac:dyDescent="0.25">
      <c r="C867" s="16">
        <v>8.6499999999999009</v>
      </c>
      <c r="D867" s="23">
        <f t="shared" si="26"/>
        <v>202.3064795086656</v>
      </c>
      <c r="E867" s="23">
        <f t="shared" si="27"/>
        <v>0.2919419398315809</v>
      </c>
    </row>
    <row r="868" spans="3:5" x14ac:dyDescent="0.25">
      <c r="C868" s="16">
        <v>8.6599999999999007</v>
      </c>
      <c r="D868" s="23">
        <f t="shared" si="26"/>
        <v>202.30938686589502</v>
      </c>
      <c r="E868" s="23">
        <f t="shared" si="27"/>
        <v>0.28953283312261685</v>
      </c>
    </row>
    <row r="869" spans="3:5" x14ac:dyDescent="0.25">
      <c r="C869" s="16">
        <v>8.6699999999999005</v>
      </c>
      <c r="D869" s="23">
        <f t="shared" si="26"/>
        <v>202.31227023159445</v>
      </c>
      <c r="E869" s="23">
        <f t="shared" si="27"/>
        <v>0.28714360637724573</v>
      </c>
    </row>
    <row r="870" spans="3:5" x14ac:dyDescent="0.25">
      <c r="C870" s="16">
        <v>8.6799999999999002</v>
      </c>
      <c r="D870" s="23">
        <f t="shared" si="26"/>
        <v>202.31512980374214</v>
      </c>
      <c r="E870" s="23">
        <f t="shared" si="27"/>
        <v>0.28477409554588445</v>
      </c>
    </row>
    <row r="871" spans="3:5" x14ac:dyDescent="0.25">
      <c r="C871" s="16">
        <v>8.6899999999999</v>
      </c>
      <c r="D871" s="23">
        <f t="shared" si="26"/>
        <v>202.31796577868261</v>
      </c>
      <c r="E871" s="23">
        <f t="shared" si="27"/>
        <v>0.28242413793268734</v>
      </c>
    </row>
    <row r="872" spans="3:5" x14ac:dyDescent="0.25">
      <c r="C872" s="16">
        <v>8.6999999999998998</v>
      </c>
      <c r="D872" s="23">
        <f t="shared" si="26"/>
        <v>202.32077835114021</v>
      </c>
      <c r="E872" s="23">
        <f t="shared" si="27"/>
        <v>0.28009357218437614</v>
      </c>
    </row>
    <row r="873" spans="3:5" x14ac:dyDescent="0.25">
      <c r="C873" s="16">
        <v>8.7099999999998996</v>
      </c>
      <c r="D873" s="23">
        <f t="shared" si="26"/>
        <v>202.3235677142323</v>
      </c>
      <c r="E873" s="23">
        <f t="shared" si="27"/>
        <v>0.27778223827916049</v>
      </c>
    </row>
    <row r="874" spans="3:5" x14ac:dyDescent="0.25">
      <c r="C874" s="16">
        <v>8.7199999999998994</v>
      </c>
      <c r="D874" s="23">
        <f t="shared" si="26"/>
        <v>202.32633405948278</v>
      </c>
      <c r="E874" s="23">
        <f t="shared" si="27"/>
        <v>0.27548997751575172</v>
      </c>
    </row>
    <row r="875" spans="3:5" x14ac:dyDescent="0.25">
      <c r="C875" s="16">
        <v>8.7299999999998992</v>
      </c>
      <c r="D875" s="23">
        <f t="shared" si="26"/>
        <v>202.32907757683498</v>
      </c>
      <c r="E875" s="23">
        <f t="shared" si="27"/>
        <v>0.27321663250246442</v>
      </c>
    </row>
    <row r="876" spans="3:5" x14ac:dyDescent="0.25">
      <c r="C876" s="16">
        <v>8.7399999999999007</v>
      </c>
      <c r="D876" s="23">
        <f t="shared" si="26"/>
        <v>202.33179845466486</v>
      </c>
      <c r="E876" s="23">
        <f t="shared" si="27"/>
        <v>0.27096204714641003</v>
      </c>
    </row>
    <row r="877" spans="3:5" x14ac:dyDescent="0.25">
      <c r="C877" s="16">
        <v>8.7499999999999005</v>
      </c>
      <c r="D877" s="23">
        <f t="shared" si="26"/>
        <v>202.33449687979393</v>
      </c>
      <c r="E877" s="23">
        <f t="shared" si="27"/>
        <v>0.26872606664278104</v>
      </c>
    </row>
    <row r="878" spans="3:5" x14ac:dyDescent="0.25">
      <c r="C878" s="16">
        <v>8.7599999999999003</v>
      </c>
      <c r="D878" s="23">
        <f t="shared" si="26"/>
        <v>202.337173037502</v>
      </c>
      <c r="E878" s="23">
        <f t="shared" si="27"/>
        <v>0.26650853746421865</v>
      </c>
    </row>
    <row r="879" spans="3:5" x14ac:dyDescent="0.25">
      <c r="C879" s="16">
        <v>8.7699999999999001</v>
      </c>
      <c r="D879" s="23">
        <f t="shared" si="26"/>
        <v>202.33982711153996</v>
      </c>
      <c r="E879" s="23">
        <f t="shared" si="27"/>
        <v>0.26430930735027303</v>
      </c>
    </row>
    <row r="880" spans="3:5" x14ac:dyDescent="0.25">
      <c r="C880" s="16">
        <v>8.7799999999998999</v>
      </c>
      <c r="D880" s="23">
        <f t="shared" si="26"/>
        <v>202.34245928414239</v>
      </c>
      <c r="E880" s="23">
        <f t="shared" si="27"/>
        <v>0.26212822529694924</v>
      </c>
    </row>
    <row r="881" spans="3:5" x14ac:dyDescent="0.25">
      <c r="C881" s="16">
        <v>8.7899999999998997</v>
      </c>
      <c r="D881" s="23">
        <f t="shared" si="26"/>
        <v>202.3450697360401</v>
      </c>
      <c r="E881" s="23">
        <f t="shared" si="27"/>
        <v>0.25996514154633771</v>
      </c>
    </row>
    <row r="882" spans="3:5" x14ac:dyDescent="0.25">
      <c r="C882" s="16">
        <v>8.7999999999998995</v>
      </c>
      <c r="D882" s="23">
        <f t="shared" si="26"/>
        <v>202.34765864647247</v>
      </c>
      <c r="E882" s="23">
        <f t="shared" si="27"/>
        <v>0.257819907576332</v>
      </c>
    </row>
    <row r="883" spans="3:5" x14ac:dyDescent="0.25">
      <c r="C883" s="16">
        <v>8.8099999999998992</v>
      </c>
      <c r="D883" s="23">
        <f t="shared" si="26"/>
        <v>202.35022619319977</v>
      </c>
      <c r="E883" s="23">
        <f t="shared" si="27"/>
        <v>0.25569237609043105</v>
      </c>
    </row>
    <row r="884" spans="3:5" x14ac:dyDescent="0.25">
      <c r="C884" s="16">
        <v>8.8199999999999008</v>
      </c>
      <c r="D884" s="23">
        <f t="shared" si="26"/>
        <v>202.35277255251549</v>
      </c>
      <c r="E884" s="23">
        <f t="shared" si="27"/>
        <v>0.25358240100762569</v>
      </c>
    </row>
    <row r="885" spans="3:5" x14ac:dyDescent="0.25">
      <c r="C885" s="16">
        <v>8.8299999999999006</v>
      </c>
      <c r="D885" s="23">
        <f t="shared" si="26"/>
        <v>202.35529789925823</v>
      </c>
      <c r="E885" s="23">
        <f t="shared" si="27"/>
        <v>0.25148983745236819</v>
      </c>
    </row>
    <row r="886" spans="3:5" x14ac:dyDescent="0.25">
      <c r="C886" s="16">
        <v>8.8399999999999004</v>
      </c>
      <c r="D886" s="23">
        <f t="shared" si="26"/>
        <v>202.35780240682388</v>
      </c>
      <c r="E886" s="23">
        <f t="shared" si="27"/>
        <v>0.2494145417446248</v>
      </c>
    </row>
    <row r="887" spans="3:5" x14ac:dyDescent="0.25">
      <c r="C887" s="16">
        <v>8.8499999999999002</v>
      </c>
      <c r="D887" s="23">
        <f t="shared" si="26"/>
        <v>202.3602862471775</v>
      </c>
      <c r="E887" s="23">
        <f t="shared" si="27"/>
        <v>0.24735637139000974</v>
      </c>
    </row>
    <row r="888" spans="3:5" x14ac:dyDescent="0.25">
      <c r="C888" s="16">
        <v>8.8599999999999</v>
      </c>
      <c r="D888" s="23">
        <f t="shared" si="26"/>
        <v>202.36274959086501</v>
      </c>
      <c r="E888" s="23">
        <f t="shared" si="27"/>
        <v>0.24531518507000222</v>
      </c>
    </row>
    <row r="889" spans="3:5" x14ac:dyDescent="0.25">
      <c r="C889" s="16">
        <v>8.8699999999998997</v>
      </c>
      <c r="D889" s="23">
        <f t="shared" si="26"/>
        <v>202.36519260702505</v>
      </c>
      <c r="E889" s="23">
        <f t="shared" si="27"/>
        <v>0.24329084263224252</v>
      </c>
    </row>
    <row r="890" spans="3:5" x14ac:dyDescent="0.25">
      <c r="C890" s="16">
        <v>8.8799999999998995</v>
      </c>
      <c r="D890" s="23">
        <f t="shared" si="26"/>
        <v>202.36761546340048</v>
      </c>
      <c r="E890" s="23">
        <f t="shared" si="27"/>
        <v>0.24128320508090964</v>
      </c>
    </row>
    <row r="891" spans="3:5" x14ac:dyDescent="0.25">
      <c r="C891" s="16">
        <v>8.8899999999998993</v>
      </c>
      <c r="D891" s="23">
        <f t="shared" si="26"/>
        <v>202.37001832634999</v>
      </c>
      <c r="E891" s="23">
        <f t="shared" si="27"/>
        <v>0.23929213456717632</v>
      </c>
    </row>
    <row r="892" spans="3:5" x14ac:dyDescent="0.25">
      <c r="C892" s="16">
        <v>8.8999999999999009</v>
      </c>
      <c r="D892" s="23">
        <f t="shared" si="26"/>
        <v>202.37240136085944</v>
      </c>
      <c r="E892" s="23">
        <f t="shared" si="27"/>
        <v>0.23731749437974453</v>
      </c>
    </row>
    <row r="893" spans="3:5" x14ac:dyDescent="0.25">
      <c r="C893" s="16">
        <v>8.9099999999999007</v>
      </c>
      <c r="D893" s="23">
        <f t="shared" si="26"/>
        <v>202.37476473055327</v>
      </c>
      <c r="E893" s="23">
        <f t="shared" si="27"/>
        <v>0.23535914893545998</v>
      </c>
    </row>
    <row r="894" spans="3:5" x14ac:dyDescent="0.25">
      <c r="C894" s="16">
        <v>8.9199999999998898</v>
      </c>
      <c r="D894" s="23">
        <f t="shared" si="26"/>
        <v>202.37710859770564</v>
      </c>
      <c r="E894" s="23">
        <f t="shared" si="27"/>
        <v>0.23341696377000215</v>
      </c>
    </row>
    <row r="895" spans="3:5" x14ac:dyDescent="0.25">
      <c r="C895" s="16">
        <v>8.9299999999998896</v>
      </c>
      <c r="D895" s="23">
        <f t="shared" si="26"/>
        <v>202.37943312325163</v>
      </c>
      <c r="E895" s="23">
        <f t="shared" si="27"/>
        <v>0.23149080552864501</v>
      </c>
    </row>
    <row r="896" spans="3:5" x14ac:dyDescent="0.25">
      <c r="C896" s="16">
        <v>8.9399999999998894</v>
      </c>
      <c r="D896" s="23">
        <f t="shared" si="26"/>
        <v>202.38173846679831</v>
      </c>
      <c r="E896" s="23">
        <f t="shared" si="27"/>
        <v>0.22958054195711339</v>
      </c>
    </row>
    <row r="897" spans="3:5" x14ac:dyDescent="0.25">
      <c r="C897" s="16">
        <v>8.9499999999998892</v>
      </c>
      <c r="D897" s="23">
        <f t="shared" si="26"/>
        <v>202.38402478663568</v>
      </c>
      <c r="E897" s="23">
        <f t="shared" si="27"/>
        <v>0.22768604189249247</v>
      </c>
    </row>
    <row r="898" spans="3:5" x14ac:dyDescent="0.25">
      <c r="C898" s="16">
        <v>8.9599999999998907</v>
      </c>
      <c r="D898" s="23">
        <f t="shared" si="26"/>
        <v>202.38629223974746</v>
      </c>
      <c r="E898" s="23">
        <f t="shared" si="27"/>
        <v>0.22580717525422453</v>
      </c>
    </row>
    <row r="899" spans="3:5" x14ac:dyDescent="0.25">
      <c r="C899" s="16">
        <v>8.9699999999998905</v>
      </c>
      <c r="D899" s="23">
        <f t="shared" ref="D899:D962" si="28">IF(C899&lt;=$A$13,$A$5/$A$7*C899+$A$5/$A$7^2*(EXP(-$A$7*C899)-1),$A$19+$A$21*EXP(-$A$9*C899))</f>
        <v>202.38854098182205</v>
      </c>
      <c r="E899" s="23">
        <f t="shared" ref="E899:E962" si="29">IF(C899&lt;=$A$13,$A$5/$A$7-$A$5/$A$7*EXP(-$A$7*C899),-$A$9*$A$21*EXP(-$A$9*C899))</f>
        <v>0.22394381303517852</v>
      </c>
    </row>
    <row r="900" spans="3:5" x14ac:dyDescent="0.25">
      <c r="C900" s="16">
        <v>8.9799999999998903</v>
      </c>
      <c r="D900" s="23">
        <f t="shared" si="28"/>
        <v>202.39077116726298</v>
      </c>
      <c r="E900" s="23">
        <f t="shared" si="29"/>
        <v>0.2220958272927899</v>
      </c>
    </row>
    <row r="901" spans="3:5" x14ac:dyDescent="0.25">
      <c r="C901" s="16">
        <v>8.9899999999998901</v>
      </c>
      <c r="D901" s="23">
        <f t="shared" si="28"/>
        <v>202.39298294919973</v>
      </c>
      <c r="E901" s="23">
        <f t="shared" si="29"/>
        <v>0.22026309114027717</v>
      </c>
    </row>
    <row r="902" spans="3:5" x14ac:dyDescent="0.25">
      <c r="C902" s="16">
        <v>8.9999999999998899</v>
      </c>
      <c r="D902" s="23">
        <f t="shared" si="28"/>
        <v>202.39517647949816</v>
      </c>
      <c r="E902" s="23">
        <f t="shared" si="29"/>
        <v>0.21844547873792991</v>
      </c>
    </row>
    <row r="903" spans="3:5" x14ac:dyDescent="0.25">
      <c r="C903" s="16">
        <v>9.0099999999998897</v>
      </c>
      <c r="D903" s="23">
        <f t="shared" si="28"/>
        <v>202.39735190877087</v>
      </c>
      <c r="E903" s="23">
        <f t="shared" si="29"/>
        <v>0.21664286528446719</v>
      </c>
    </row>
    <row r="904" spans="3:5" x14ac:dyDescent="0.25">
      <c r="C904" s="16">
        <v>9.0199999999998894</v>
      </c>
      <c r="D904" s="23">
        <f t="shared" si="28"/>
        <v>202.39950938638768</v>
      </c>
      <c r="E904" s="23">
        <f t="shared" si="29"/>
        <v>0.21485512700846926</v>
      </c>
    </row>
    <row r="905" spans="3:5" x14ac:dyDescent="0.25">
      <c r="C905" s="16">
        <v>9.0299999999998892</v>
      </c>
      <c r="D905" s="23">
        <f t="shared" si="28"/>
        <v>202.40164906048571</v>
      </c>
      <c r="E905" s="23">
        <f t="shared" si="29"/>
        <v>0.2130821411598787</v>
      </c>
    </row>
    <row r="906" spans="3:5" x14ac:dyDescent="0.25">
      <c r="C906" s="16">
        <v>9.0399999999998908</v>
      </c>
      <c r="D906" s="23">
        <f t="shared" si="28"/>
        <v>202.40377107797971</v>
      </c>
      <c r="E906" s="23">
        <f t="shared" si="29"/>
        <v>0.21132378600157259</v>
      </c>
    </row>
    <row r="907" spans="3:5" x14ac:dyDescent="0.25">
      <c r="C907" s="16">
        <v>9.0499999999998906</v>
      </c>
      <c r="D907" s="23">
        <f t="shared" si="28"/>
        <v>202.40587558457213</v>
      </c>
      <c r="E907" s="23">
        <f t="shared" si="29"/>
        <v>0.20957994080100353</v>
      </c>
    </row>
    <row r="908" spans="3:5" x14ac:dyDescent="0.25">
      <c r="C908" s="16">
        <v>9.0599999999998904</v>
      </c>
      <c r="D908" s="23">
        <f t="shared" si="28"/>
        <v>202.40796272476302</v>
      </c>
      <c r="E908" s="23">
        <f t="shared" si="29"/>
        <v>0.2078504858219099</v>
      </c>
    </row>
    <row r="909" spans="3:5" x14ac:dyDescent="0.25">
      <c r="C909" s="16">
        <v>9.0699999999998902</v>
      </c>
      <c r="D909" s="23">
        <f t="shared" si="28"/>
        <v>202.41003264186006</v>
      </c>
      <c r="E909" s="23">
        <f t="shared" si="29"/>
        <v>0.20613530231609409</v>
      </c>
    </row>
    <row r="910" spans="3:5" x14ac:dyDescent="0.25">
      <c r="C910" s="16">
        <v>9.0799999999998899</v>
      </c>
      <c r="D910" s="23">
        <f t="shared" si="28"/>
        <v>202.41208547798826</v>
      </c>
      <c r="E910" s="23">
        <f t="shared" si="29"/>
        <v>0.2044342725152696</v>
      </c>
    </row>
    <row r="911" spans="3:5" x14ac:dyDescent="0.25">
      <c r="C911" s="16">
        <v>9.0899999999998897</v>
      </c>
      <c r="D911" s="23">
        <f t="shared" si="28"/>
        <v>202.41412137409995</v>
      </c>
      <c r="E911" s="23">
        <f t="shared" si="29"/>
        <v>0.20274727962297434</v>
      </c>
    </row>
    <row r="912" spans="3:5" x14ac:dyDescent="0.25">
      <c r="C912" s="16">
        <v>9.0999999999998895</v>
      </c>
      <c r="D912" s="23">
        <f t="shared" si="28"/>
        <v>202.41614046998421</v>
      </c>
      <c r="E912" s="23">
        <f t="shared" si="29"/>
        <v>0.20107420780655189</v>
      </c>
    </row>
    <row r="913" spans="3:5" x14ac:dyDescent="0.25">
      <c r="C913" s="16">
        <v>9.1099999999998893</v>
      </c>
      <c r="D913" s="23">
        <f t="shared" si="28"/>
        <v>202.41814290427664</v>
      </c>
      <c r="E913" s="23">
        <f t="shared" si="29"/>
        <v>0.19941494218919711</v>
      </c>
    </row>
    <row r="914" spans="3:5" x14ac:dyDescent="0.25">
      <c r="C914" s="16">
        <v>9.1199999999998909</v>
      </c>
      <c r="D914" s="23">
        <f t="shared" si="28"/>
        <v>202.4201288144688</v>
      </c>
      <c r="E914" s="23">
        <f t="shared" si="29"/>
        <v>0.19776936884206886</v>
      </c>
    </row>
    <row r="915" spans="3:5" x14ac:dyDescent="0.25">
      <c r="C915" s="16">
        <v>9.1299999999998906</v>
      </c>
      <c r="D915" s="23">
        <f t="shared" si="28"/>
        <v>202.42209833691763</v>
      </c>
      <c r="E915" s="23">
        <f t="shared" si="29"/>
        <v>0.19613737477646842</v>
      </c>
    </row>
    <row r="916" spans="3:5" x14ac:dyDescent="0.25">
      <c r="C916" s="16">
        <v>9.1399999999998904</v>
      </c>
      <c r="D916" s="23">
        <f t="shared" si="28"/>
        <v>202.42405160685496</v>
      </c>
      <c r="E916" s="23">
        <f t="shared" si="29"/>
        <v>0.19451884793607965</v>
      </c>
    </row>
    <row r="917" spans="3:5" x14ac:dyDescent="0.25">
      <c r="C917" s="16">
        <v>9.1499999999998902</v>
      </c>
      <c r="D917" s="23">
        <f t="shared" si="28"/>
        <v>202.42598875839658</v>
      </c>
      <c r="E917" s="23">
        <f t="shared" si="29"/>
        <v>0.19291367718927582</v>
      </c>
    </row>
    <row r="918" spans="3:5" x14ac:dyDescent="0.25">
      <c r="C918" s="16">
        <v>9.15999999999989</v>
      </c>
      <c r="D918" s="23">
        <f t="shared" si="28"/>
        <v>202.42790992455159</v>
      </c>
      <c r="E918" s="23">
        <f t="shared" si="29"/>
        <v>0.19132175232148971</v>
      </c>
    </row>
    <row r="919" spans="3:5" x14ac:dyDescent="0.25">
      <c r="C919" s="16">
        <v>9.1699999999998898</v>
      </c>
      <c r="D919" s="23">
        <f t="shared" si="28"/>
        <v>202.42981523723148</v>
      </c>
      <c r="E919" s="23">
        <f t="shared" si="29"/>
        <v>0.18974296402764487</v>
      </c>
    </row>
    <row r="920" spans="3:5" x14ac:dyDescent="0.25">
      <c r="C920" s="16">
        <v>9.1799999999998896</v>
      </c>
      <c r="D920" s="23">
        <f t="shared" si="28"/>
        <v>202.43170482725927</v>
      </c>
      <c r="E920" s="23">
        <f t="shared" si="29"/>
        <v>0.18817720390465115</v>
      </c>
    </row>
    <row r="921" spans="3:5" x14ac:dyDescent="0.25">
      <c r="C921" s="16">
        <v>9.1899999999998894</v>
      </c>
      <c r="D921" s="23">
        <f t="shared" si="28"/>
        <v>202.43357882437834</v>
      </c>
      <c r="E921" s="23">
        <f t="shared" si="29"/>
        <v>0.18662436444396124</v>
      </c>
    </row>
    <row r="922" spans="3:5" x14ac:dyDescent="0.25">
      <c r="C922" s="16">
        <v>9.1999999999998892</v>
      </c>
      <c r="D922" s="23">
        <f t="shared" si="28"/>
        <v>202.43543735726152</v>
      </c>
      <c r="E922" s="23">
        <f t="shared" si="29"/>
        <v>0.18508433902418955</v>
      </c>
    </row>
    <row r="923" spans="3:5" x14ac:dyDescent="0.25">
      <c r="C923" s="16">
        <v>9.2099999999998907</v>
      </c>
      <c r="D923" s="23">
        <f t="shared" si="28"/>
        <v>202.43728055351974</v>
      </c>
      <c r="E923" s="23">
        <f t="shared" si="29"/>
        <v>0.18355702190378995</v>
      </c>
    </row>
    <row r="924" spans="3:5" x14ac:dyDescent="0.25">
      <c r="C924" s="16">
        <v>9.2199999999998905</v>
      </c>
      <c r="D924" s="23">
        <f t="shared" si="28"/>
        <v>202.43910853971093</v>
      </c>
      <c r="E924" s="23">
        <f t="shared" si="29"/>
        <v>0.18204230821379738</v>
      </c>
    </row>
    <row r="925" spans="3:5" x14ac:dyDescent="0.25">
      <c r="C925" s="16">
        <v>9.2299999999998903</v>
      </c>
      <c r="D925" s="23">
        <f t="shared" si="28"/>
        <v>202.44092144134868</v>
      </c>
      <c r="E925" s="23">
        <f t="shared" si="29"/>
        <v>0.1805400939506252</v>
      </c>
    </row>
    <row r="926" spans="3:5" x14ac:dyDescent="0.25">
      <c r="C926" s="16">
        <v>9.2399999999998901</v>
      </c>
      <c r="D926" s="23">
        <f t="shared" si="28"/>
        <v>202.44271938291078</v>
      </c>
      <c r="E926" s="23">
        <f t="shared" si="29"/>
        <v>0.17905027596892525</v>
      </c>
    </row>
    <row r="927" spans="3:5" x14ac:dyDescent="0.25">
      <c r="C927" s="16">
        <v>9.2499999999998899</v>
      </c>
      <c r="D927" s="23">
        <f t="shared" si="28"/>
        <v>202.44450248784793</v>
      </c>
      <c r="E927" s="23">
        <f t="shared" si="29"/>
        <v>0.17757275197450539</v>
      </c>
    </row>
    <row r="928" spans="3:5" x14ac:dyDescent="0.25">
      <c r="C928" s="16">
        <v>9.2599999999998897</v>
      </c>
      <c r="D928" s="23">
        <f t="shared" si="28"/>
        <v>202.44627087859197</v>
      </c>
      <c r="E928" s="23">
        <f t="shared" si="29"/>
        <v>0.17610742051730613</v>
      </c>
    </row>
    <row r="929" spans="3:5" x14ac:dyDescent="0.25">
      <c r="C929" s="16">
        <v>9.2699999999998894</v>
      </c>
      <c r="D929" s="23">
        <f t="shared" si="28"/>
        <v>202.44802467656459</v>
      </c>
      <c r="E929" s="23">
        <f t="shared" si="29"/>
        <v>0.17465418098443414</v>
      </c>
    </row>
    <row r="930" spans="3:5" x14ac:dyDescent="0.25">
      <c r="C930" s="16">
        <v>9.2799999999998892</v>
      </c>
      <c r="D930" s="23">
        <f t="shared" si="28"/>
        <v>202.44976400218539</v>
      </c>
      <c r="E930" s="23">
        <f t="shared" si="29"/>
        <v>0.17321293359325438</v>
      </c>
    </row>
    <row r="931" spans="3:5" x14ac:dyDescent="0.25">
      <c r="C931" s="16">
        <v>9.2899999999998908</v>
      </c>
      <c r="D931" s="23">
        <f t="shared" si="28"/>
        <v>202.45148897488031</v>
      </c>
      <c r="E931" s="23">
        <f t="shared" si="29"/>
        <v>0.17178357938453853</v>
      </c>
    </row>
    <row r="932" spans="3:5" x14ac:dyDescent="0.25">
      <c r="C932" s="16">
        <v>9.2999999999998906</v>
      </c>
      <c r="D932" s="23">
        <f t="shared" si="28"/>
        <v>202.45319971308979</v>
      </c>
      <c r="E932" s="23">
        <f t="shared" si="29"/>
        <v>0.17036602021567127</v>
      </c>
    </row>
    <row r="933" spans="3:5" x14ac:dyDescent="0.25">
      <c r="C933" s="16">
        <v>9.3099999999998904</v>
      </c>
      <c r="D933" s="23">
        <f t="shared" si="28"/>
        <v>202.45489633427687</v>
      </c>
      <c r="E933" s="23">
        <f t="shared" si="29"/>
        <v>0.16896015875390974</v>
      </c>
    </row>
    <row r="934" spans="3:5" x14ac:dyDescent="0.25">
      <c r="C934" s="16">
        <v>9.3199999999998902</v>
      </c>
      <c r="D934" s="23">
        <f t="shared" si="28"/>
        <v>202.45657895493537</v>
      </c>
      <c r="E934" s="23">
        <f t="shared" si="29"/>
        <v>0.16756589846970224</v>
      </c>
    </row>
    <row r="935" spans="3:5" x14ac:dyDescent="0.25">
      <c r="C935" s="16">
        <v>9.3299999999998899</v>
      </c>
      <c r="D935" s="23">
        <f t="shared" si="28"/>
        <v>202.45824769059766</v>
      </c>
      <c r="E935" s="23">
        <f t="shared" si="29"/>
        <v>0.16618314363005904</v>
      </c>
    </row>
    <row r="936" spans="3:5" x14ac:dyDescent="0.25">
      <c r="C936" s="16">
        <v>9.3399999999998897</v>
      </c>
      <c r="D936" s="23">
        <f t="shared" si="28"/>
        <v>202.45990265584288</v>
      </c>
      <c r="E936" s="23">
        <f t="shared" si="29"/>
        <v>0.16481179929197978</v>
      </c>
    </row>
    <row r="937" spans="3:5" x14ac:dyDescent="0.25">
      <c r="C937" s="16">
        <v>9.3499999999998895</v>
      </c>
      <c r="D937" s="23">
        <f t="shared" si="28"/>
        <v>202.46154396430455</v>
      </c>
      <c r="E937" s="23">
        <f t="shared" si="29"/>
        <v>0.16345177129593441</v>
      </c>
    </row>
    <row r="938" spans="3:5" x14ac:dyDescent="0.25">
      <c r="C938" s="16">
        <v>9.3599999999998893</v>
      </c>
      <c r="D938" s="23">
        <f t="shared" si="28"/>
        <v>202.46317172867859</v>
      </c>
      <c r="E938" s="23">
        <f t="shared" si="29"/>
        <v>0.16210296625939769</v>
      </c>
    </row>
    <row r="939" spans="3:5" x14ac:dyDescent="0.25">
      <c r="C939" s="16">
        <v>9.3699999999998909</v>
      </c>
      <c r="D939" s="23">
        <f t="shared" si="28"/>
        <v>202.46478606073083</v>
      </c>
      <c r="E939" s="23">
        <f t="shared" si="29"/>
        <v>0.16076529157043776</v>
      </c>
    </row>
    <row r="940" spans="3:5" x14ac:dyDescent="0.25">
      <c r="C940" s="16">
        <v>9.3799999999998906</v>
      </c>
      <c r="D940" s="23">
        <f t="shared" si="28"/>
        <v>202.46638707130489</v>
      </c>
      <c r="E940" s="23">
        <f t="shared" si="29"/>
        <v>0.15943865538135737</v>
      </c>
    </row>
    <row r="941" spans="3:5" x14ac:dyDescent="0.25">
      <c r="C941" s="16">
        <v>9.3899999999998798</v>
      </c>
      <c r="D941" s="23">
        <f t="shared" si="28"/>
        <v>202.46797487032973</v>
      </c>
      <c r="E941" s="23">
        <f t="shared" si="29"/>
        <v>0.15812296660238781</v>
      </c>
    </row>
    <row r="942" spans="3:5" x14ac:dyDescent="0.25">
      <c r="C942" s="16">
        <v>9.3999999999998796</v>
      </c>
      <c r="D942" s="23">
        <f t="shared" si="28"/>
        <v>202.46954956682711</v>
      </c>
      <c r="E942" s="23">
        <f t="shared" si="29"/>
        <v>0.15681813489542967</v>
      </c>
    </row>
    <row r="943" spans="3:5" x14ac:dyDescent="0.25">
      <c r="C943" s="16">
        <v>9.4099999999998793</v>
      </c>
      <c r="D943" s="23">
        <f t="shared" si="28"/>
        <v>202.47111126891915</v>
      </c>
      <c r="E943" s="23">
        <f t="shared" si="29"/>
        <v>0.15552407066785828</v>
      </c>
    </row>
    <row r="944" spans="3:5" x14ac:dyDescent="0.25">
      <c r="C944" s="16">
        <v>9.4199999999998791</v>
      </c>
      <c r="D944" s="23">
        <f t="shared" si="28"/>
        <v>202.47266008383579</v>
      </c>
      <c r="E944" s="23">
        <f t="shared" si="29"/>
        <v>0.15424068506636684</v>
      </c>
    </row>
    <row r="945" spans="3:5" x14ac:dyDescent="0.25">
      <c r="C945" s="16">
        <v>9.4299999999998807</v>
      </c>
      <c r="D945" s="23">
        <f t="shared" si="28"/>
        <v>202.47419611792211</v>
      </c>
      <c r="E945" s="23">
        <f t="shared" si="29"/>
        <v>0.15296788997086588</v>
      </c>
    </row>
    <row r="946" spans="3:5" x14ac:dyDescent="0.25">
      <c r="C946" s="16">
        <v>9.4399999999998805</v>
      </c>
      <c r="D946" s="23">
        <f t="shared" si="28"/>
        <v>202.47571947664551</v>
      </c>
      <c r="E946" s="23">
        <f t="shared" si="29"/>
        <v>0.15170559798843444</v>
      </c>
    </row>
    <row r="947" spans="3:5" x14ac:dyDescent="0.25">
      <c r="C947" s="16">
        <v>9.4499999999998803</v>
      </c>
      <c r="D947" s="23">
        <f t="shared" si="28"/>
        <v>202.47723026460326</v>
      </c>
      <c r="E947" s="23">
        <f t="shared" si="29"/>
        <v>0.15045372244731767</v>
      </c>
    </row>
    <row r="948" spans="3:5" x14ac:dyDescent="0.25">
      <c r="C948" s="16">
        <v>9.4599999999998801</v>
      </c>
      <c r="D948" s="23">
        <f t="shared" si="28"/>
        <v>202.47872858552932</v>
      </c>
      <c r="E948" s="23">
        <f t="shared" si="29"/>
        <v>0.14921217739097686</v>
      </c>
    </row>
    <row r="949" spans="3:5" x14ac:dyDescent="0.25">
      <c r="C949" s="16">
        <v>9.4699999999998798</v>
      </c>
      <c r="D949" s="23">
        <f t="shared" si="28"/>
        <v>202.48021454230178</v>
      </c>
      <c r="E949" s="23">
        <f t="shared" si="29"/>
        <v>0.14798087757218703</v>
      </c>
    </row>
    <row r="950" spans="3:5" x14ac:dyDescent="0.25">
      <c r="C950" s="16">
        <v>9.4799999999998796</v>
      </c>
      <c r="D950" s="23">
        <f t="shared" si="28"/>
        <v>202.48168823694968</v>
      </c>
      <c r="E950" s="23">
        <f t="shared" si="29"/>
        <v>0.14675973844718429</v>
      </c>
    </row>
    <row r="951" spans="3:5" x14ac:dyDescent="0.25">
      <c r="C951" s="16">
        <v>9.4899999999998794</v>
      </c>
      <c r="D951" s="23">
        <f t="shared" si="28"/>
        <v>202.48314977066013</v>
      </c>
      <c r="E951" s="23">
        <f t="shared" si="29"/>
        <v>0.14554867616985998</v>
      </c>
    </row>
    <row r="952" spans="3:5" x14ac:dyDescent="0.25">
      <c r="C952" s="16">
        <v>9.4999999999998792</v>
      </c>
      <c r="D952" s="23">
        <f t="shared" si="28"/>
        <v>202.48459924378531</v>
      </c>
      <c r="E952" s="23">
        <f t="shared" si="29"/>
        <v>0.14434760758600412</v>
      </c>
    </row>
    <row r="953" spans="3:5" x14ac:dyDescent="0.25">
      <c r="C953" s="16">
        <v>9.5099999999998808</v>
      </c>
      <c r="D953" s="23">
        <f t="shared" si="28"/>
        <v>202.4860367558492</v>
      </c>
      <c r="E953" s="23">
        <f t="shared" si="29"/>
        <v>0.14315645022759568</v>
      </c>
    </row>
    <row r="954" spans="3:5" x14ac:dyDescent="0.25">
      <c r="C954" s="16">
        <v>9.5199999999998806</v>
      </c>
      <c r="D954" s="23">
        <f t="shared" si="28"/>
        <v>202.4874624055546</v>
      </c>
      <c r="E954" s="23">
        <f t="shared" si="29"/>
        <v>0.14197512230714088</v>
      </c>
    </row>
    <row r="955" spans="3:5" x14ac:dyDescent="0.25">
      <c r="C955" s="16">
        <v>9.5299999999998803</v>
      </c>
      <c r="D955" s="23">
        <f t="shared" si="28"/>
        <v>202.4888762907897</v>
      </c>
      <c r="E955" s="23">
        <f t="shared" si="29"/>
        <v>0.14080354271205606</v>
      </c>
    </row>
    <row r="956" spans="3:5" x14ac:dyDescent="0.25">
      <c r="C956" s="16">
        <v>9.5399999999998801</v>
      </c>
      <c r="D956" s="23">
        <f t="shared" si="28"/>
        <v>202.49027850863501</v>
      </c>
      <c r="E956" s="23">
        <f t="shared" si="29"/>
        <v>0.13964163099909968</v>
      </c>
    </row>
    <row r="957" spans="3:5" x14ac:dyDescent="0.25">
      <c r="C957" s="16">
        <v>9.5499999999998799</v>
      </c>
      <c r="D957" s="23">
        <f t="shared" si="28"/>
        <v>202.49166915536995</v>
      </c>
      <c r="E957" s="23">
        <f t="shared" si="29"/>
        <v>0.13848930738884802</v>
      </c>
    </row>
    <row r="958" spans="3:5" x14ac:dyDescent="0.25">
      <c r="C958" s="16">
        <v>9.5599999999998797</v>
      </c>
      <c r="D958" s="23">
        <f t="shared" si="28"/>
        <v>202.49304832647934</v>
      </c>
      <c r="E958" s="23">
        <f t="shared" si="29"/>
        <v>0.13734649276021763</v>
      </c>
    </row>
    <row r="959" spans="3:5" x14ac:dyDescent="0.25">
      <c r="C959" s="16">
        <v>9.5699999999998795</v>
      </c>
      <c r="D959" s="23">
        <f t="shared" si="28"/>
        <v>202.49441611666012</v>
      </c>
      <c r="E959" s="23">
        <f t="shared" si="29"/>
        <v>0.13621310864503292</v>
      </c>
    </row>
    <row r="960" spans="3:5" x14ac:dyDescent="0.25">
      <c r="C960" s="16">
        <v>9.5799999999998793</v>
      </c>
      <c r="D960" s="23">
        <f t="shared" si="28"/>
        <v>202.49577261982782</v>
      </c>
      <c r="E960" s="23">
        <f t="shared" si="29"/>
        <v>0.13508907722263799</v>
      </c>
    </row>
    <row r="961" spans="3:5" x14ac:dyDescent="0.25">
      <c r="C961" s="16">
        <v>9.5899999999998808</v>
      </c>
      <c r="D961" s="23">
        <f t="shared" si="28"/>
        <v>202.49711792912288</v>
      </c>
      <c r="E961" s="23">
        <f t="shared" si="29"/>
        <v>0.13397432131455356</v>
      </c>
    </row>
    <row r="962" spans="3:5" x14ac:dyDescent="0.25">
      <c r="C962" s="16">
        <v>9.5999999999998806</v>
      </c>
      <c r="D962" s="23">
        <f t="shared" si="28"/>
        <v>202.49845213691728</v>
      </c>
      <c r="E962" s="23">
        <f t="shared" si="29"/>
        <v>0.13286876437917799</v>
      </c>
    </row>
    <row r="963" spans="3:5" x14ac:dyDescent="0.25">
      <c r="C963" s="16">
        <v>9.6099999999998804</v>
      </c>
      <c r="D963" s="23">
        <f t="shared" ref="D963:D1002" si="30">IF(C963&lt;=$A$13,$A$5/$A$7*C963+$A$5/$A$7^2*(EXP(-$A$7*C963)-1),$A$19+$A$21*EXP(-$A$9*C963))</f>
        <v>202.49977533482061</v>
      </c>
      <c r="E963" s="23">
        <f t="shared" ref="E963:E1002" si="31">IF(C963&lt;=$A$13,$A$5/$A$7-$A$5/$A$7*EXP(-$A$7*C963),-$A$9*$A$21*EXP(-$A$9*C963))</f>
        <v>0.13177233050653092</v>
      </c>
    </row>
    <row r="964" spans="3:5" x14ac:dyDescent="0.25">
      <c r="C964" s="16">
        <v>9.6199999999998802</v>
      </c>
      <c r="D964" s="23">
        <f t="shared" si="30"/>
        <v>202.50108761368659</v>
      </c>
      <c r="E964" s="23">
        <f t="shared" si="31"/>
        <v>0.13068494441304176</v>
      </c>
    </row>
    <row r="965" spans="3:5" x14ac:dyDescent="0.25">
      <c r="C965" s="16">
        <v>9.62999999999988</v>
      </c>
      <c r="D965" s="23">
        <f t="shared" si="30"/>
        <v>202.50238906361918</v>
      </c>
      <c r="E965" s="23">
        <f t="shared" si="31"/>
        <v>0.12960653143638035</v>
      </c>
    </row>
    <row r="966" spans="3:5" x14ac:dyDescent="0.25">
      <c r="C966" s="16">
        <v>9.6399999999998798</v>
      </c>
      <c r="D966" s="23">
        <f t="shared" si="30"/>
        <v>202.50367977397883</v>
      </c>
      <c r="E966" s="23">
        <f t="shared" si="31"/>
        <v>0.12853701753033084</v>
      </c>
    </row>
    <row r="967" spans="3:5" x14ac:dyDescent="0.25">
      <c r="C967" s="16">
        <v>9.6499999999998796</v>
      </c>
      <c r="D967" s="23">
        <f t="shared" si="30"/>
        <v>202.50495983338851</v>
      </c>
      <c r="E967" s="23">
        <f t="shared" si="31"/>
        <v>0.12747632925970692</v>
      </c>
    </row>
    <row r="968" spans="3:5" x14ac:dyDescent="0.25">
      <c r="C968" s="16">
        <v>9.6599999999998793</v>
      </c>
      <c r="D968" s="23">
        <f t="shared" si="30"/>
        <v>202.50622932973997</v>
      </c>
      <c r="E968" s="23">
        <f t="shared" si="31"/>
        <v>0.12642439379530993</v>
      </c>
    </row>
    <row r="969" spans="3:5" x14ac:dyDescent="0.25">
      <c r="C969" s="16">
        <v>9.6699999999998791</v>
      </c>
      <c r="D969" s="23">
        <f t="shared" si="30"/>
        <v>202.50748835019962</v>
      </c>
      <c r="E969" s="23">
        <f t="shared" si="31"/>
        <v>0.12538113890892852</v>
      </c>
    </row>
    <row r="970" spans="3:5" x14ac:dyDescent="0.25">
      <c r="C970" s="16">
        <v>9.6799999999998807</v>
      </c>
      <c r="D970" s="23">
        <f t="shared" si="30"/>
        <v>202.50873698121458</v>
      </c>
      <c r="E970" s="23">
        <f t="shared" si="31"/>
        <v>0.12434649296837813</v>
      </c>
    </row>
    <row r="971" spans="3:5" x14ac:dyDescent="0.25">
      <c r="C971" s="16">
        <v>9.6899999999998805</v>
      </c>
      <c r="D971" s="23">
        <f t="shared" si="30"/>
        <v>202.50997530851859</v>
      </c>
      <c r="E971" s="23">
        <f t="shared" si="31"/>
        <v>0.12332038493258494</v>
      </c>
    </row>
    <row r="972" spans="3:5" x14ac:dyDescent="0.25">
      <c r="C972" s="16">
        <v>9.6999999999998803</v>
      </c>
      <c r="D972" s="23">
        <f t="shared" si="30"/>
        <v>202.51120341713798</v>
      </c>
      <c r="E972" s="23">
        <f t="shared" si="31"/>
        <v>0.12230274434670496</v>
      </c>
    </row>
    <row r="973" spans="3:5" x14ac:dyDescent="0.25">
      <c r="C973" s="16">
        <v>9.7099999999998801</v>
      </c>
      <c r="D973" s="23">
        <f t="shared" si="30"/>
        <v>202.5124213913974</v>
      </c>
      <c r="E973" s="23">
        <f t="shared" si="31"/>
        <v>0.1212935013372891</v>
      </c>
    </row>
    <row r="974" spans="3:5" x14ac:dyDescent="0.25">
      <c r="C974" s="16">
        <v>9.7199999999998798</v>
      </c>
      <c r="D974" s="23">
        <f t="shared" si="30"/>
        <v>202.51362931492559</v>
      </c>
      <c r="E974" s="23">
        <f t="shared" si="31"/>
        <v>0.12029258660748357</v>
      </c>
    </row>
    <row r="975" spans="3:5" x14ac:dyDescent="0.25">
      <c r="C975" s="16">
        <v>9.7299999999998796</v>
      </c>
      <c r="D975" s="23">
        <f t="shared" si="30"/>
        <v>202.51482727066133</v>
      </c>
      <c r="E975" s="23">
        <f t="shared" si="31"/>
        <v>0.11929993143227324</v>
      </c>
    </row>
    <row r="976" spans="3:5" x14ac:dyDescent="0.25">
      <c r="C976" s="16">
        <v>9.7399999999998794</v>
      </c>
      <c r="D976" s="23">
        <f t="shared" si="30"/>
        <v>202.51601534085884</v>
      </c>
      <c r="E976" s="23">
        <f t="shared" si="31"/>
        <v>0.1183154676537623</v>
      </c>
    </row>
    <row r="977" spans="3:5" x14ac:dyDescent="0.25">
      <c r="C977" s="16">
        <v>9.7499999999998792</v>
      </c>
      <c r="D977" s="23">
        <f t="shared" si="30"/>
        <v>202.51719360709367</v>
      </c>
      <c r="E977" s="23">
        <f t="shared" si="31"/>
        <v>0.11733912767649368</v>
      </c>
    </row>
    <row r="978" spans="3:5" x14ac:dyDescent="0.25">
      <c r="C978" s="16">
        <v>9.7599999999998808</v>
      </c>
      <c r="D978" s="23">
        <f t="shared" si="30"/>
        <v>202.51836215026819</v>
      </c>
      <c r="E978" s="23">
        <f t="shared" si="31"/>
        <v>0.11637084446280901</v>
      </c>
    </row>
    <row r="979" spans="3:5" x14ac:dyDescent="0.25">
      <c r="C979" s="16">
        <v>9.7699999999998806</v>
      </c>
      <c r="D979" s="23">
        <f t="shared" si="30"/>
        <v>202.51952105061713</v>
      </c>
      <c r="E979" s="23">
        <f t="shared" si="31"/>
        <v>0.11541055152824495</v>
      </c>
    </row>
    <row r="980" spans="3:5" x14ac:dyDescent="0.25">
      <c r="C980" s="16">
        <v>9.7799999999998803</v>
      </c>
      <c r="D980" s="23">
        <f t="shared" si="30"/>
        <v>202.52067038771318</v>
      </c>
      <c r="E980" s="23">
        <f t="shared" si="31"/>
        <v>0.11445818293696834</v>
      </c>
    </row>
    <row r="981" spans="3:5" x14ac:dyDescent="0.25">
      <c r="C981" s="16">
        <v>9.7899999999998801</v>
      </c>
      <c r="D981" s="23">
        <f t="shared" si="30"/>
        <v>202.52181024047232</v>
      </c>
      <c r="E981" s="23">
        <f t="shared" si="31"/>
        <v>0.11351367329724912</v>
      </c>
    </row>
    <row r="982" spans="3:5" x14ac:dyDescent="0.25">
      <c r="C982" s="16">
        <v>9.7999999999998799</v>
      </c>
      <c r="D982" s="23">
        <f t="shared" si="30"/>
        <v>202.52294068715938</v>
      </c>
      <c r="E982" s="23">
        <f t="shared" si="31"/>
        <v>0.11257695775696962</v>
      </c>
    </row>
    <row r="983" spans="3:5" x14ac:dyDescent="0.25">
      <c r="C983" s="16">
        <v>9.8099999999998797</v>
      </c>
      <c r="D983" s="23">
        <f t="shared" si="30"/>
        <v>202.52406180539333</v>
      </c>
      <c r="E983" s="23">
        <f t="shared" si="31"/>
        <v>0.11164797199917303</v>
      </c>
    </row>
    <row r="984" spans="3:5" x14ac:dyDescent="0.25">
      <c r="C984" s="16">
        <v>9.8199999999998795</v>
      </c>
      <c r="D984" s="23">
        <f t="shared" si="30"/>
        <v>202.52517367215265</v>
      </c>
      <c r="E984" s="23">
        <f t="shared" si="31"/>
        <v>0.11072665223764568</v>
      </c>
    </row>
    <row r="985" spans="3:5" x14ac:dyDescent="0.25">
      <c r="C985" s="16">
        <v>9.8299999999998793</v>
      </c>
      <c r="D985" s="23">
        <f t="shared" si="30"/>
        <v>202.52627636378048</v>
      </c>
      <c r="E985" s="23">
        <f t="shared" si="31"/>
        <v>0.10981293521253871</v>
      </c>
    </row>
    <row r="986" spans="3:5" x14ac:dyDescent="0.25">
      <c r="C986" s="16">
        <v>9.8399999999998808</v>
      </c>
      <c r="D986" s="23">
        <f t="shared" si="30"/>
        <v>202.52736995599017</v>
      </c>
      <c r="E986" s="23">
        <f t="shared" si="31"/>
        <v>0.10890675818602377</v>
      </c>
    </row>
    <row r="987" spans="3:5" x14ac:dyDescent="0.25">
      <c r="C987" s="16">
        <v>9.8499999999998806</v>
      </c>
      <c r="D987" s="23">
        <f t="shared" si="30"/>
        <v>202.5284545238701</v>
      </c>
      <c r="E987" s="23">
        <f t="shared" si="31"/>
        <v>0.10800805893798539</v>
      </c>
    </row>
    <row r="988" spans="3:5" x14ac:dyDescent="0.25">
      <c r="C988" s="16">
        <v>9.8599999999998698</v>
      </c>
      <c r="D988" s="23">
        <f t="shared" si="30"/>
        <v>202.5295301418891</v>
      </c>
      <c r="E988" s="23">
        <f t="shared" si="31"/>
        <v>0.10711677576175015</v>
      </c>
    </row>
    <row r="989" spans="3:5" x14ac:dyDescent="0.25">
      <c r="C989" s="16">
        <v>9.8699999999998695</v>
      </c>
      <c r="D989" s="23">
        <f t="shared" si="30"/>
        <v>202.5305968839015</v>
      </c>
      <c r="E989" s="23">
        <f t="shared" si="31"/>
        <v>0.10623284745984486</v>
      </c>
    </row>
    <row r="990" spans="3:5" x14ac:dyDescent="0.25">
      <c r="C990" s="16">
        <v>9.8799999999998693</v>
      </c>
      <c r="D990" s="23">
        <f t="shared" si="30"/>
        <v>202.53165482315217</v>
      </c>
      <c r="E990" s="23">
        <f t="shared" si="31"/>
        <v>0.1053562133398019</v>
      </c>
    </row>
    <row r="991" spans="3:5" x14ac:dyDescent="0.25">
      <c r="C991" s="16">
        <v>9.8899999999998691</v>
      </c>
      <c r="D991" s="23">
        <f t="shared" si="30"/>
        <v>202.53270403228154</v>
      </c>
      <c r="E991" s="23">
        <f t="shared" si="31"/>
        <v>0.10448681320998719</v>
      </c>
    </row>
    <row r="992" spans="3:5" x14ac:dyDescent="0.25">
      <c r="C992" s="16">
        <v>9.8999999999998707</v>
      </c>
      <c r="D992" s="23">
        <f t="shared" si="30"/>
        <v>202.53374458333064</v>
      </c>
      <c r="E992" s="23">
        <f t="shared" si="31"/>
        <v>0.10362458737546769</v>
      </c>
    </row>
    <row r="993" spans="3:5" x14ac:dyDescent="0.25">
      <c r="C993" s="16">
        <v>9.9099999999998705</v>
      </c>
      <c r="D993" s="23">
        <f t="shared" si="30"/>
        <v>202.53477654774599</v>
      </c>
      <c r="E993" s="23">
        <f t="shared" si="31"/>
        <v>0.10276947663391454</v>
      </c>
    </row>
    <row r="994" spans="3:5" x14ac:dyDescent="0.25">
      <c r="C994" s="16">
        <v>9.9199999999998703</v>
      </c>
      <c r="D994" s="23">
        <f t="shared" si="30"/>
        <v>202.53579999638453</v>
      </c>
      <c r="E994" s="23">
        <f t="shared" si="31"/>
        <v>0.10192142227153571</v>
      </c>
    </row>
    <row r="995" spans="3:5" x14ac:dyDescent="0.25">
      <c r="C995" s="16">
        <v>9.92999999999987</v>
      </c>
      <c r="D995" s="23">
        <f t="shared" si="30"/>
        <v>202.53681499951853</v>
      </c>
      <c r="E995" s="23">
        <f t="shared" si="31"/>
        <v>0.10108036605904637</v>
      </c>
    </row>
    <row r="996" spans="3:5" x14ac:dyDescent="0.25">
      <c r="C996" s="16">
        <v>9.9399999999998698</v>
      </c>
      <c r="D996" s="23">
        <f t="shared" si="30"/>
        <v>202.53782162684033</v>
      </c>
      <c r="E996" s="23">
        <f t="shared" si="31"/>
        <v>0.10024625024767017</v>
      </c>
    </row>
    <row r="997" spans="3:5" x14ac:dyDescent="0.25">
      <c r="C997" s="16">
        <v>9.9499999999998696</v>
      </c>
      <c r="D997" s="23">
        <f t="shared" si="30"/>
        <v>202.53881994746718</v>
      </c>
      <c r="E997" s="23">
        <f t="shared" si="31"/>
        <v>9.9419017565173434E-2</v>
      </c>
    </row>
    <row r="998" spans="3:5" x14ac:dyDescent="0.25">
      <c r="C998" s="16">
        <v>9.9599999999998694</v>
      </c>
      <c r="D998" s="23">
        <f t="shared" si="30"/>
        <v>202.53981002994601</v>
      </c>
      <c r="E998" s="23">
        <f t="shared" si="31"/>
        <v>9.8598611211934098E-2</v>
      </c>
    </row>
    <row r="999" spans="3:5" x14ac:dyDescent="0.25">
      <c r="C999" s="16">
        <v>9.9699999999998692</v>
      </c>
      <c r="D999" s="23">
        <f t="shared" si="30"/>
        <v>202.54079194225804</v>
      </c>
      <c r="E999" s="23">
        <f t="shared" si="31"/>
        <v>9.7784974857040158E-2</v>
      </c>
    </row>
    <row r="1000" spans="3:5" x14ac:dyDescent="0.25">
      <c r="C1000" s="16">
        <v>9.9799999999998708</v>
      </c>
      <c r="D1000" s="23">
        <f t="shared" si="30"/>
        <v>202.54176575182353</v>
      </c>
      <c r="E1000" s="23">
        <f t="shared" si="31"/>
        <v>9.6978052634423204E-2</v>
      </c>
    </row>
    <row r="1001" spans="3:5" x14ac:dyDescent="0.25">
      <c r="C1001" s="16">
        <v>9.9899999999998705</v>
      </c>
      <c r="D1001" s="23">
        <f t="shared" si="30"/>
        <v>202.54273152550644</v>
      </c>
      <c r="E1001" s="23">
        <f t="shared" si="31"/>
        <v>9.6177789139021821E-2</v>
      </c>
    </row>
    <row r="1002" spans="3:5" x14ac:dyDescent="0.25">
      <c r="C1002" s="16">
        <v>9.9999999999998703</v>
      </c>
      <c r="D1002" s="23">
        <f t="shared" si="30"/>
        <v>202.54368932961887</v>
      </c>
      <c r="E1002" s="23">
        <f t="shared" si="31"/>
        <v>9.5384129422977471E-2</v>
      </c>
    </row>
    <row r="1003" spans="3:5" x14ac:dyDescent="0.25">
      <c r="D1003" s="23"/>
      <c r="E1003" s="23"/>
    </row>
    <row r="1004" spans="3:5" x14ac:dyDescent="0.25">
      <c r="D1004" s="23"/>
      <c r="E1004" s="23"/>
    </row>
    <row r="1005" spans="3:5" x14ac:dyDescent="0.25">
      <c r="D1005" s="23"/>
      <c r="E1005" s="23"/>
    </row>
    <row r="1006" spans="3:5" x14ac:dyDescent="0.25">
      <c r="D1006" s="23"/>
      <c r="E1006" s="23"/>
    </row>
    <row r="1007" spans="3:5" x14ac:dyDescent="0.25">
      <c r="D1007" s="23"/>
      <c r="E1007" s="23"/>
    </row>
    <row r="1008" spans="3:5" x14ac:dyDescent="0.25">
      <c r="D1008" s="23"/>
      <c r="E1008" s="23"/>
    </row>
    <row r="1009" spans="4:5" x14ac:dyDescent="0.25">
      <c r="D1009" s="23"/>
      <c r="E1009" s="23"/>
    </row>
    <row r="1010" spans="4:5" x14ac:dyDescent="0.25">
      <c r="D1010" s="23"/>
      <c r="E1010" s="23"/>
    </row>
    <row r="1011" spans="4:5" x14ac:dyDescent="0.25">
      <c r="D1011" s="23"/>
      <c r="E1011" s="23"/>
    </row>
    <row r="1012" spans="4:5" x14ac:dyDescent="0.25">
      <c r="D1012" s="23"/>
      <c r="E1012" s="23"/>
    </row>
    <row r="1013" spans="4:5" x14ac:dyDescent="0.25">
      <c r="D1013" s="23"/>
      <c r="E1013" s="23"/>
    </row>
    <row r="1014" spans="4:5" x14ac:dyDescent="0.25">
      <c r="D1014" s="23"/>
      <c r="E1014" s="23"/>
    </row>
    <row r="1015" spans="4:5" x14ac:dyDescent="0.25">
      <c r="D1015" s="23"/>
      <c r="E1015" s="23"/>
    </row>
    <row r="1016" spans="4:5" x14ac:dyDescent="0.25">
      <c r="D1016" s="23"/>
      <c r="E1016" s="23"/>
    </row>
    <row r="1017" spans="4:5" x14ac:dyDescent="0.25">
      <c r="D1017" s="23"/>
      <c r="E1017" s="23"/>
    </row>
  </sheetData>
  <mergeCells count="1">
    <mergeCell ref="F16:G16"/>
  </mergeCell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Acceleration #1</vt:lpstr>
      <vt:lpstr>Acceleration #2</vt:lpstr>
      <vt:lpstr>Deceleration #1</vt:lpstr>
      <vt:lpstr>Model</vt:lpstr>
      <vt:lpstr>Prediction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Tova Brown</cp:lastModifiedBy>
  <dcterms:created xsi:type="dcterms:W3CDTF">2022-11-20T23:21:59Z</dcterms:created>
  <dcterms:modified xsi:type="dcterms:W3CDTF">2023-01-19T17:43:05Z</dcterms:modified>
</cp:coreProperties>
</file>