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charts/chart5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37395" windowHeight="17955" activeTab="2"/>
  </bookViews>
  <sheets>
    <sheet name="Exponential Growth " sheetId="6" r:id="rId1"/>
    <sheet name="Logistic Growth Discrete" sheetId="4" r:id="rId2"/>
    <sheet name="Logistic Growth Continuous" sheetId="7" r:id="rId3"/>
  </sheets>
  <calcPr calcId="145621"/>
</workbook>
</file>

<file path=xl/calcChain.xml><?xml version="1.0" encoding="utf-8"?>
<calcChain xmlns="http://schemas.openxmlformats.org/spreadsheetml/2006/main">
  <c r="A12" i="7" l="1"/>
  <c r="A13" i="7" s="1"/>
  <c r="B11" i="7"/>
  <c r="C11" i="7" s="1"/>
  <c r="B10" i="7"/>
  <c r="B10" i="4"/>
  <c r="B11" i="4" s="1"/>
  <c r="B12" i="4" s="1"/>
  <c r="B13" i="4" s="1"/>
  <c r="A30" i="4"/>
  <c r="A27" i="4"/>
  <c r="A28" i="4"/>
  <c r="A29" i="4" s="1"/>
  <c r="A24" i="4"/>
  <c r="A25" i="4" s="1"/>
  <c r="A26" i="4" s="1"/>
  <c r="A27" i="6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5" i="6"/>
  <c r="A13" i="4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12" i="4"/>
  <c r="A14" i="7" l="1"/>
  <c r="B13" i="7"/>
  <c r="B12" i="7"/>
  <c r="C12" i="7" s="1"/>
  <c r="B14" i="4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A6" i="6"/>
  <c r="A7" i="6" s="1"/>
  <c r="C13" i="7" l="1"/>
  <c r="A15" i="7"/>
  <c r="B14" i="7"/>
  <c r="C14" i="7" s="1"/>
  <c r="A8" i="6"/>
  <c r="A16" i="7" l="1"/>
  <c r="B15" i="7"/>
  <c r="C15" i="7" s="1"/>
  <c r="A9" i="6"/>
  <c r="A17" i="7" l="1"/>
  <c r="B16" i="7"/>
  <c r="C16" i="7" s="1"/>
  <c r="A10" i="6"/>
  <c r="A18" i="7" l="1"/>
  <c r="B17" i="7"/>
  <c r="C17" i="7" s="1"/>
  <c r="A11" i="6"/>
  <c r="A19" i="7" l="1"/>
  <c r="B18" i="7"/>
  <c r="C18" i="7" s="1"/>
  <c r="A12" i="6"/>
  <c r="B19" i="7" l="1"/>
  <c r="C19" i="7" s="1"/>
  <c r="A20" i="7"/>
  <c r="A13" i="6"/>
  <c r="A21" i="7" l="1"/>
  <c r="B20" i="7"/>
  <c r="C20" i="7" s="1"/>
  <c r="A14" i="6"/>
  <c r="B21" i="7" l="1"/>
  <c r="C21" i="7" s="1"/>
  <c r="A22" i="7"/>
  <c r="A15" i="6"/>
  <c r="A23" i="7" l="1"/>
  <c r="B23" i="7" s="1"/>
  <c r="B22" i="7"/>
  <c r="C22" i="7" s="1"/>
  <c r="A16" i="6"/>
  <c r="C23" i="7" l="1"/>
</calcChain>
</file>

<file path=xl/sharedStrings.xml><?xml version="1.0" encoding="utf-8"?>
<sst xmlns="http://schemas.openxmlformats.org/spreadsheetml/2006/main" count="23" uniqueCount="15">
  <si>
    <t>r</t>
  </si>
  <si>
    <t>K</t>
  </si>
  <si>
    <t>t</t>
  </si>
  <si>
    <t xml:space="preserve"> </t>
  </si>
  <si>
    <t>Initial Conditions</t>
  </si>
  <si>
    <r>
      <t>N</t>
    </r>
    <r>
      <rPr>
        <b/>
        <vertAlign val="subscript"/>
        <sz val="14"/>
        <color theme="1"/>
        <rFont val="Calibri"/>
        <family val="2"/>
        <scheme val="minor"/>
      </rPr>
      <t>t</t>
    </r>
  </si>
  <si>
    <r>
      <t>N</t>
    </r>
    <r>
      <rPr>
        <vertAlign val="subscript"/>
        <sz val="14"/>
        <color theme="1"/>
        <rFont val="Calibri"/>
        <family val="2"/>
        <scheme val="minor"/>
      </rPr>
      <t>0</t>
    </r>
  </si>
  <si>
    <t xml:space="preserve">Logistic Growth Simulation - Continuous </t>
  </si>
  <si>
    <t>Logistic Growth Simulation - Discrete model with time-lag</t>
  </si>
  <si>
    <r>
      <t>N</t>
    </r>
    <r>
      <rPr>
        <b/>
        <vertAlign val="subscript"/>
        <sz val="14"/>
        <color theme="1"/>
        <rFont val="Calibri"/>
        <family val="2"/>
        <scheme val="minor"/>
      </rPr>
      <t>t</t>
    </r>
    <r>
      <rPr>
        <b/>
        <sz val="14"/>
        <color theme="1"/>
        <rFont val="Calibri"/>
        <family val="2"/>
        <scheme val="minor"/>
      </rPr>
      <t xml:space="preserve"> - Continuous</t>
    </r>
  </si>
  <si>
    <t># flies</t>
  </si>
  <si>
    <t>Part I.  Examining Exponential Growth</t>
  </si>
  <si>
    <t>Part II. Examining Exponental Growth with Mortality</t>
  </si>
  <si>
    <t>Month</t>
  </si>
  <si>
    <t>DN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</si>
</sst>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vertAlign val="subscript"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2" xfId="0" applyFont="1" applyBorder="1"/>
    <xf numFmtId="0" fontId="4" fillId="0" borderId="2" xfId="0" applyFont="1" applyBorder="1"/>
    <xf numFmtId="0" fontId="4" fillId="0" borderId="0" xfId="0" applyFont="1"/>
    <xf numFmtId="0" fontId="2" fillId="0" borderId="2" xfId="0" applyFont="1" applyBorder="1" applyProtection="1">
      <protection locked="0"/>
    </xf>
    <xf numFmtId="0" fontId="7" fillId="0" borderId="0" xfId="0" applyFont="1"/>
    <xf numFmtId="0" fontId="4" fillId="0" borderId="1" xfId="0" applyFont="1" applyBorder="1"/>
    <xf numFmtId="0" fontId="8" fillId="0" borderId="0" xfId="0" applyFont="1"/>
    <xf numFmtId="0" fontId="3" fillId="0" borderId="1" xfId="0" applyFont="1" applyBorder="1"/>
    <xf numFmtId="0" fontId="9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'Logistic Growth Discrete'!$B$9</c:f>
              <c:strCache>
                <c:ptCount val="1"/>
                <c:pt idx="0">
                  <c:v>Nt</c:v>
                </c:pt>
              </c:strCache>
            </c:strRef>
          </c:tx>
          <c:xVal>
            <c:numRef>
              <c:f>'Logistic Growth Discrete'!$A$10:$A$30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'Logistic Growth Discrete'!$B$10:$B$30</c:f>
              <c:numCache>
                <c:formatCode>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262976"/>
        <c:axId val="201273344"/>
      </c:scatterChart>
      <c:valAx>
        <c:axId val="201262976"/>
        <c:scaling>
          <c:orientation val="minMax"/>
          <c:max val="2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/>
                  <a:t>Months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01273344"/>
        <c:crosses val="autoZero"/>
        <c:crossBetween val="midCat"/>
      </c:valAx>
      <c:valAx>
        <c:axId val="20127334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CA" sz="1400"/>
                  <a:t>Population Size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0126297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'Logistic Growth Discrete'!$B$9</c:f>
              <c:strCache>
                <c:ptCount val="1"/>
                <c:pt idx="0">
                  <c:v>Nt</c:v>
                </c:pt>
              </c:strCache>
            </c:strRef>
          </c:tx>
          <c:xVal>
            <c:numRef>
              <c:f>'Logistic Growth Discrete'!$A$10:$A$30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'Logistic Growth Discrete'!$B$10:$B$30</c:f>
              <c:numCache>
                <c:formatCode>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289088"/>
        <c:axId val="201324032"/>
      </c:scatterChart>
      <c:valAx>
        <c:axId val="201289088"/>
        <c:scaling>
          <c:orientation val="minMax"/>
          <c:max val="2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/>
                  <a:t>Months 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01324032"/>
        <c:crosses val="autoZero"/>
        <c:crossBetween val="midCat"/>
      </c:valAx>
      <c:valAx>
        <c:axId val="201324032"/>
        <c:scaling>
          <c:logBase val="10"/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CA" sz="1400"/>
                  <a:t>Population Size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0128908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'Logistic Growth Continuous'!$B$9</c:f>
              <c:strCache>
                <c:ptCount val="1"/>
                <c:pt idx="0">
                  <c:v>Nt - Continuous</c:v>
                </c:pt>
              </c:strCache>
            </c:strRef>
          </c:tx>
          <c:xVal>
            <c:numRef>
              <c:f>'Logistic Growth Continuous'!$A$10:$A$23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xVal>
          <c:yVal>
            <c:numRef>
              <c:f>'Logistic Growth Continuous'!$B$10:$B$23</c:f>
              <c:numCache>
                <c:formatCode>0</c:formatCode>
                <c:ptCount val="14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237440"/>
        <c:axId val="202239360"/>
      </c:scatterChart>
      <c:valAx>
        <c:axId val="202237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/>
                  <a:t>Months 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02239360"/>
        <c:crosses val="autoZero"/>
        <c:crossBetween val="midCat"/>
      </c:valAx>
      <c:valAx>
        <c:axId val="2022393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CA" sz="1400"/>
                  <a:t>Population Size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0223744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'Logistic Growth Continuous'!$B$9</c:f>
              <c:strCache>
                <c:ptCount val="1"/>
                <c:pt idx="0">
                  <c:v>Nt - Continuous</c:v>
                </c:pt>
              </c:strCache>
            </c:strRef>
          </c:tx>
          <c:xVal>
            <c:numRef>
              <c:f>'Logistic Growth Continuous'!$A$10:$A$23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xVal>
          <c:yVal>
            <c:numRef>
              <c:f>'Logistic Growth Continuous'!$B$10:$B$23</c:f>
              <c:numCache>
                <c:formatCode>0</c:formatCode>
                <c:ptCount val="14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269440"/>
        <c:axId val="202271360"/>
      </c:scatterChart>
      <c:valAx>
        <c:axId val="202269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/>
                  <a:t>Months 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02271360"/>
        <c:crosses val="autoZero"/>
        <c:crossBetween val="midCat"/>
      </c:valAx>
      <c:valAx>
        <c:axId val="202271360"/>
        <c:scaling>
          <c:logBase val="10"/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CA" sz="1400"/>
                  <a:t>Population Size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0226944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'Logistic Growth Continuous'!$C$9</c:f>
              <c:strCache>
                <c:ptCount val="1"/>
                <c:pt idx="0">
                  <c:v>DN</c:v>
                </c:pt>
              </c:strCache>
            </c:strRef>
          </c:tx>
          <c:xVal>
            <c:numRef>
              <c:f>'Logistic Growth Continuous'!$A$10:$A$23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xVal>
          <c:yVal>
            <c:numRef>
              <c:f>'Logistic Growth Continuous'!$C$10:$C$23</c:f>
              <c:numCache>
                <c:formatCode>0</c:formatCode>
                <c:ptCount val="1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291456"/>
        <c:axId val="202396032"/>
      </c:scatterChart>
      <c:valAx>
        <c:axId val="202291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/>
                  <a:t>Months 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02396032"/>
        <c:crosses val="autoZero"/>
        <c:crossBetween val="midCat"/>
      </c:valAx>
      <c:valAx>
        <c:axId val="2023960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CA" sz="1400">
                    <a:sym typeface="Symbol"/>
                  </a:rPr>
                  <a:t>N</a:t>
                </a:r>
                <a:endParaRPr lang="en-CA" sz="14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0229145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57149</xdr:rowOff>
    </xdr:from>
    <xdr:to>
      <xdr:col>13</xdr:col>
      <xdr:colOff>276225</xdr:colOff>
      <xdr:row>12</xdr:row>
      <xdr:rowOff>104775</xdr:rowOff>
    </xdr:to>
    <xdr:sp macro="" textlink="">
      <xdr:nvSpPr>
        <xdr:cNvPr id="7" name="TextBox 6"/>
        <xdr:cNvSpPr txBox="1"/>
      </xdr:nvSpPr>
      <xdr:spPr>
        <a:xfrm>
          <a:off x="2552700" y="485774"/>
          <a:ext cx="5657850" cy="19526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200"/>
            <a:t>Calculate </a:t>
          </a:r>
          <a:r>
            <a:rPr lang="en-CA" sz="1200" baseline="0"/>
            <a:t>the increase in the fly population in the # flies column.  For this example, we will use the following initial conditions: N</a:t>
          </a:r>
          <a:r>
            <a:rPr lang="en-CA" sz="1200" baseline="-25000"/>
            <a:t>0</a:t>
          </a:r>
          <a:r>
            <a:rPr lang="en-CA" sz="1200" baseline="0"/>
            <a:t>=3, r=2. </a:t>
          </a:r>
        </a:p>
        <a:p>
          <a:endParaRPr lang="en-CA" sz="1200" baseline="0"/>
        </a:p>
        <a:p>
          <a:r>
            <a:rPr lang="en-CA" sz="1200" baseline="0"/>
            <a:t>1. Start by adding the initial population size to for month = 0 (Note: N</a:t>
          </a:r>
          <a:r>
            <a:rPr lang="en-CA" sz="1200" baseline="-25000"/>
            <a:t>0</a:t>
          </a:r>
          <a:r>
            <a:rPr lang="en-CA" sz="1200" baseline="0"/>
            <a:t>=3).</a:t>
          </a:r>
        </a:p>
        <a:p>
          <a:r>
            <a:rPr lang="en-CA" sz="1200" baseline="0"/>
            <a:t>2. Then enter your formula to calculate the # flies in month =1.</a:t>
          </a:r>
        </a:p>
        <a:p>
          <a:r>
            <a:rPr lang="en-CA" sz="1200" baseline="0"/>
            <a:t>3. Drag the formula down the cells to month 14.</a:t>
          </a:r>
        </a:p>
        <a:p>
          <a:endParaRPr lang="en-CA" sz="1200" baseline="0"/>
        </a:p>
        <a:p>
          <a:r>
            <a:rPr lang="en-CA" sz="1200" baseline="0"/>
            <a:t>Then plot the increase in population size over time.</a:t>
          </a:r>
        </a:p>
        <a:p>
          <a:r>
            <a:rPr lang="en-CA" sz="1200" baseline="0"/>
            <a:t>Change the y-axis to a logarithmic scale and observe how the figure changes.</a:t>
          </a:r>
          <a:endParaRPr lang="en-CA" sz="1200"/>
        </a:p>
      </xdr:txBody>
    </xdr:sp>
    <xdr:clientData/>
  </xdr:twoCellAnchor>
  <xdr:twoCellAnchor>
    <xdr:from>
      <xdr:col>4</xdr:col>
      <xdr:colOff>76200</xdr:colOff>
      <xdr:row>24</xdr:row>
      <xdr:rowOff>28574</xdr:rowOff>
    </xdr:from>
    <xdr:to>
      <xdr:col>13</xdr:col>
      <xdr:colOff>247650</xdr:colOff>
      <xdr:row>34</xdr:row>
      <xdr:rowOff>142874</xdr:rowOff>
    </xdr:to>
    <xdr:sp macro="" textlink="">
      <xdr:nvSpPr>
        <xdr:cNvPr id="10" name="TextBox 9"/>
        <xdr:cNvSpPr txBox="1"/>
      </xdr:nvSpPr>
      <xdr:spPr>
        <a:xfrm>
          <a:off x="2524125" y="4067174"/>
          <a:ext cx="5657850" cy="2028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200"/>
            <a:t>Calculate </a:t>
          </a:r>
          <a:r>
            <a:rPr lang="en-CA" sz="1200" baseline="0"/>
            <a:t>the increase in the fly population in the # flies column taking into account that 99% of the flies die before they reproduce.  For this example, we will use the initial conditions from the starting housefly mystery: N</a:t>
          </a:r>
          <a:r>
            <a:rPr lang="en-CA" sz="1200" baseline="-25000"/>
            <a:t>0</a:t>
          </a:r>
          <a:r>
            <a:rPr lang="en-CA" sz="1200" baseline="0"/>
            <a:t>=1, r = 120</a:t>
          </a:r>
        </a:p>
        <a:p>
          <a:endParaRPr lang="en-CA" sz="1200" baseline="0"/>
        </a:p>
        <a:p>
          <a:r>
            <a:rPr lang="en-CA" sz="1200" baseline="0"/>
            <a:t>1. Start by adding the initial population size to for month = 0 (Note: N</a:t>
          </a:r>
          <a:r>
            <a:rPr lang="en-CA" sz="1200" baseline="-25000"/>
            <a:t>0</a:t>
          </a:r>
          <a:r>
            <a:rPr lang="en-CA" sz="1200" baseline="0"/>
            <a:t>=1).</a:t>
          </a:r>
        </a:p>
        <a:p>
          <a:r>
            <a:rPr lang="en-CA" sz="1200" baseline="0"/>
            <a:t>2. Then enter your formula to calculate the # flies in month =1.</a:t>
          </a:r>
        </a:p>
        <a:p>
          <a:r>
            <a:rPr lang="en-CA" sz="1200" baseline="0"/>
            <a:t>3. Drag the formula down the cells to month 14.</a:t>
          </a:r>
        </a:p>
        <a:p>
          <a:endParaRPr lang="en-CA" sz="1200" baseline="0"/>
        </a:p>
        <a:p>
          <a:r>
            <a:rPr lang="en-CA" sz="1200" baseline="0"/>
            <a:t>Then plot the increase in population size over time.</a:t>
          </a:r>
        </a:p>
        <a:p>
          <a:r>
            <a:rPr lang="en-CA" sz="1200" baseline="0"/>
            <a:t>Change the y-axis to a logarithmic scale and observe how the figure changes.</a:t>
          </a:r>
          <a:endParaRPr lang="en-CA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704850</xdr:colOff>
      <xdr:row>7</xdr:row>
      <xdr:rowOff>19050</xdr:rowOff>
    </xdr:from>
    <xdr:to>
      <xdr:col>12</xdr:col>
      <xdr:colOff>304800</xdr:colOff>
      <xdr:row>25</xdr:row>
      <xdr:rowOff>180974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228600</xdr:colOff>
      <xdr:row>7</xdr:row>
      <xdr:rowOff>38100</xdr:rowOff>
    </xdr:from>
    <xdr:to>
      <xdr:col>22</xdr:col>
      <xdr:colOff>361951</xdr:colOff>
      <xdr:row>25</xdr:row>
      <xdr:rowOff>171449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390525</xdr:colOff>
      <xdr:row>1</xdr:row>
      <xdr:rowOff>180975</xdr:rowOff>
    </xdr:from>
    <xdr:to>
      <xdr:col>13</xdr:col>
      <xdr:colOff>552450</xdr:colOff>
      <xdr:row>6</xdr:row>
      <xdr:rowOff>47624</xdr:rowOff>
    </xdr:to>
    <xdr:sp macro="" textlink="">
      <xdr:nvSpPr>
        <xdr:cNvPr id="8" name="TextBox 7"/>
        <xdr:cNvSpPr txBox="1"/>
      </xdr:nvSpPr>
      <xdr:spPr>
        <a:xfrm>
          <a:off x="4133850" y="419100"/>
          <a:ext cx="5648325" cy="10286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400"/>
            <a:t>Enter the</a:t>
          </a:r>
          <a:r>
            <a:rPr lang="en-CA" sz="1400" baseline="0"/>
            <a:t> initial conditions and observe how the plots change.</a:t>
          </a:r>
        </a:p>
        <a:p>
          <a:r>
            <a:rPr lang="en-CA" sz="1400" baseline="0"/>
            <a:t>Population size is estimated using the following equation:</a:t>
          </a:r>
        </a:p>
        <a:p>
          <a:endParaRPr lang="en-CA" sz="1400" baseline="0"/>
        </a:p>
        <a:p>
          <a:r>
            <a:rPr lang="en-CA" sz="1400" baseline="0"/>
            <a:t>N</a:t>
          </a:r>
          <a:r>
            <a:rPr lang="en-CA" sz="1400" baseline="-25000"/>
            <a:t>t</a:t>
          </a:r>
          <a:r>
            <a:rPr lang="en-CA" sz="1400" baseline="0"/>
            <a:t> = N</a:t>
          </a:r>
          <a:r>
            <a:rPr lang="en-CA" sz="1400" baseline="-25000"/>
            <a:t>t-1</a:t>
          </a:r>
          <a:r>
            <a:rPr lang="en-CA" sz="1400" baseline="0"/>
            <a:t> + r *((K-N</a:t>
          </a:r>
          <a:r>
            <a:rPr lang="en-CA" sz="1400" baseline="-25000"/>
            <a:t>t-1</a:t>
          </a:r>
          <a:r>
            <a:rPr lang="en-CA" sz="1400" baseline="0"/>
            <a:t>)/K)*N</a:t>
          </a:r>
          <a:r>
            <a:rPr lang="en-CA" sz="1400" baseline="-25000"/>
            <a:t>t-1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7</xdr:row>
      <xdr:rowOff>95250</xdr:rowOff>
    </xdr:from>
    <xdr:to>
      <xdr:col>12</xdr:col>
      <xdr:colOff>323850</xdr:colOff>
      <xdr:row>26</xdr:row>
      <xdr:rowOff>66674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228600</xdr:colOff>
      <xdr:row>7</xdr:row>
      <xdr:rowOff>161925</xdr:rowOff>
    </xdr:from>
    <xdr:to>
      <xdr:col>22</xdr:col>
      <xdr:colOff>361951</xdr:colOff>
      <xdr:row>26</xdr:row>
      <xdr:rowOff>104774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504825</xdr:colOff>
      <xdr:row>0</xdr:row>
      <xdr:rowOff>85725</xdr:rowOff>
    </xdr:from>
    <xdr:to>
      <xdr:col>15</xdr:col>
      <xdr:colOff>19050</xdr:colOff>
      <xdr:row>7</xdr:row>
      <xdr:rowOff>66675</xdr:rowOff>
    </xdr:to>
    <xdr:sp macro="" textlink="">
      <xdr:nvSpPr>
        <xdr:cNvPr id="4" name="TextBox 3"/>
        <xdr:cNvSpPr txBox="1"/>
      </xdr:nvSpPr>
      <xdr:spPr>
        <a:xfrm>
          <a:off x="4248150" y="85725"/>
          <a:ext cx="6219825" cy="1571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400"/>
            <a:t>Enter the</a:t>
          </a:r>
          <a:r>
            <a:rPr lang="en-CA" sz="1400" baseline="0"/>
            <a:t> initial conditions and observe how the plots change.</a:t>
          </a:r>
        </a:p>
        <a:p>
          <a:r>
            <a:rPr lang="en-CA" sz="1400" baseline="0"/>
            <a:t>Population size is estimated from the integral of the logistic growth equation:</a:t>
          </a:r>
        </a:p>
        <a:p>
          <a:endParaRPr lang="en-CA" sz="1400" baseline="0"/>
        </a:p>
        <a:p>
          <a:r>
            <a:rPr lang="en-CA" sz="1400" baseline="0"/>
            <a:t>dN/dt = rN((K-N)/K)</a:t>
          </a:r>
        </a:p>
        <a:p>
          <a:endParaRPr lang="en-CA" sz="1400" baseline="0"/>
        </a:p>
        <a:p>
          <a:r>
            <a:rPr lang="en-CA" sz="1400" baseline="0">
              <a:sym typeface="Symbol"/>
            </a:rPr>
            <a:t>N = change in the population size</a:t>
          </a:r>
          <a:endParaRPr lang="en-CA" sz="1400"/>
        </a:p>
      </xdr:txBody>
    </xdr:sp>
    <xdr:clientData/>
  </xdr:twoCellAnchor>
  <xdr:twoCellAnchor>
    <xdr:from>
      <xdr:col>3</xdr:col>
      <xdr:colOff>714374</xdr:colOff>
      <xdr:row>28</xdr:row>
      <xdr:rowOff>19050</xdr:rowOff>
    </xdr:from>
    <xdr:to>
      <xdr:col>12</xdr:col>
      <xdr:colOff>380999</xdr:colOff>
      <xdr:row>48</xdr:row>
      <xdr:rowOff>95250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Z32" sqref="Z32"/>
    </sheetView>
  </sheetViews>
  <sheetFormatPr defaultRowHeight="15" x14ac:dyDescent="0.25"/>
  <cols>
    <col min="1" max="1" width="9.28515625" customWidth="1"/>
  </cols>
  <sheetData>
    <row r="1" spans="1:2" ht="18.75" x14ac:dyDescent="0.3">
      <c r="A1" s="12" t="s">
        <v>11</v>
      </c>
    </row>
    <row r="3" spans="1:2" ht="15.75" x14ac:dyDescent="0.25">
      <c r="A3" s="4" t="s">
        <v>13</v>
      </c>
      <c r="B3" s="4" t="s">
        <v>10</v>
      </c>
    </row>
    <row r="4" spans="1:2" ht="15.75" x14ac:dyDescent="0.25">
      <c r="A4" s="2">
        <v>0</v>
      </c>
      <c r="B4" s="2"/>
    </row>
    <row r="5" spans="1:2" ht="15.75" x14ac:dyDescent="0.25">
      <c r="A5" s="2">
        <f>A4+1</f>
        <v>1</v>
      </c>
      <c r="B5" s="2"/>
    </row>
    <row r="6" spans="1:2" ht="15.75" x14ac:dyDescent="0.25">
      <c r="A6" s="2">
        <f t="shared" ref="A6:A16" si="0">A5+1</f>
        <v>2</v>
      </c>
      <c r="B6" s="2"/>
    </row>
    <row r="7" spans="1:2" ht="15.75" x14ac:dyDescent="0.25">
      <c r="A7" s="2">
        <f t="shared" si="0"/>
        <v>3</v>
      </c>
      <c r="B7" s="2"/>
    </row>
    <row r="8" spans="1:2" ht="15.75" x14ac:dyDescent="0.25">
      <c r="A8" s="2">
        <f t="shared" si="0"/>
        <v>4</v>
      </c>
      <c r="B8" s="2"/>
    </row>
    <row r="9" spans="1:2" ht="15.75" x14ac:dyDescent="0.25">
      <c r="A9" s="2">
        <f t="shared" si="0"/>
        <v>5</v>
      </c>
      <c r="B9" s="2"/>
    </row>
    <row r="10" spans="1:2" ht="15.75" x14ac:dyDescent="0.25">
      <c r="A10" s="2">
        <f t="shared" si="0"/>
        <v>6</v>
      </c>
      <c r="B10" s="2"/>
    </row>
    <row r="11" spans="1:2" ht="15.75" x14ac:dyDescent="0.25">
      <c r="A11" s="2">
        <f t="shared" si="0"/>
        <v>7</v>
      </c>
      <c r="B11" s="2"/>
    </row>
    <row r="12" spans="1:2" ht="15.75" x14ac:dyDescent="0.25">
      <c r="A12" s="2">
        <f t="shared" si="0"/>
        <v>8</v>
      </c>
      <c r="B12" s="2"/>
    </row>
    <row r="13" spans="1:2" ht="15.75" x14ac:dyDescent="0.25">
      <c r="A13" s="2">
        <f t="shared" si="0"/>
        <v>9</v>
      </c>
      <c r="B13" s="2"/>
    </row>
    <row r="14" spans="1:2" ht="15.75" x14ac:dyDescent="0.25">
      <c r="A14" s="2">
        <f t="shared" si="0"/>
        <v>10</v>
      </c>
      <c r="B14" s="2"/>
    </row>
    <row r="15" spans="1:2" ht="15.75" x14ac:dyDescent="0.25">
      <c r="A15" s="2">
        <f t="shared" si="0"/>
        <v>11</v>
      </c>
      <c r="B15" s="2"/>
    </row>
    <row r="16" spans="1:2" ht="15.75" x14ac:dyDescent="0.25">
      <c r="A16" s="2">
        <f t="shared" si="0"/>
        <v>12</v>
      </c>
      <c r="B16" s="2"/>
    </row>
    <row r="17" spans="1:2" ht="15.75" x14ac:dyDescent="0.25">
      <c r="A17" s="2">
        <v>13</v>
      </c>
      <c r="B17" s="2"/>
    </row>
    <row r="18" spans="1:2" ht="15.75" x14ac:dyDescent="0.25">
      <c r="A18" s="2">
        <v>14</v>
      </c>
      <c r="B18" s="2"/>
    </row>
    <row r="19" spans="1:2" ht="15.75" x14ac:dyDescent="0.25">
      <c r="A19" s="2"/>
      <c r="B19" s="2"/>
    </row>
    <row r="20" spans="1:2" ht="15.75" x14ac:dyDescent="0.25">
      <c r="A20" s="2"/>
      <c r="B20" s="2"/>
    </row>
    <row r="23" spans="1:2" ht="18.75" x14ac:dyDescent="0.3">
      <c r="A23" s="12" t="s">
        <v>12</v>
      </c>
    </row>
    <row r="25" spans="1:2" ht="15.75" x14ac:dyDescent="0.25">
      <c r="A25" s="13" t="s">
        <v>13</v>
      </c>
      <c r="B25" s="13" t="s">
        <v>10</v>
      </c>
    </row>
    <row r="26" spans="1:2" x14ac:dyDescent="0.25">
      <c r="A26" s="1">
        <v>0</v>
      </c>
      <c r="B26" s="1"/>
    </row>
    <row r="27" spans="1:2" x14ac:dyDescent="0.25">
      <c r="A27" s="1">
        <f>A26+1</f>
        <v>1</v>
      </c>
      <c r="B27" s="1"/>
    </row>
    <row r="28" spans="1:2" x14ac:dyDescent="0.25">
      <c r="A28" s="1">
        <f t="shared" ref="A28:A38" si="1">A27+1</f>
        <v>2</v>
      </c>
      <c r="B28" s="1"/>
    </row>
    <row r="29" spans="1:2" x14ac:dyDescent="0.25">
      <c r="A29" s="1">
        <f t="shared" si="1"/>
        <v>3</v>
      </c>
      <c r="B29" s="1"/>
    </row>
    <row r="30" spans="1:2" x14ac:dyDescent="0.25">
      <c r="A30" s="1">
        <f t="shared" si="1"/>
        <v>4</v>
      </c>
      <c r="B30" s="1"/>
    </row>
    <row r="31" spans="1:2" x14ac:dyDescent="0.25">
      <c r="A31" s="1">
        <f t="shared" si="1"/>
        <v>5</v>
      </c>
      <c r="B31" s="1"/>
    </row>
    <row r="32" spans="1:2" x14ac:dyDescent="0.25">
      <c r="A32" s="1">
        <f t="shared" si="1"/>
        <v>6</v>
      </c>
      <c r="B32" s="1"/>
    </row>
    <row r="33" spans="1:2" x14ac:dyDescent="0.25">
      <c r="A33" s="1">
        <f t="shared" si="1"/>
        <v>7</v>
      </c>
      <c r="B33" s="1"/>
    </row>
    <row r="34" spans="1:2" x14ac:dyDescent="0.25">
      <c r="A34" s="1">
        <f t="shared" si="1"/>
        <v>8</v>
      </c>
      <c r="B34" s="1"/>
    </row>
    <row r="35" spans="1:2" x14ac:dyDescent="0.25">
      <c r="A35" s="1">
        <f t="shared" si="1"/>
        <v>9</v>
      </c>
      <c r="B35" s="1"/>
    </row>
    <row r="36" spans="1:2" x14ac:dyDescent="0.25">
      <c r="A36" s="1">
        <f t="shared" si="1"/>
        <v>10</v>
      </c>
      <c r="B36" s="1"/>
    </row>
    <row r="37" spans="1:2" x14ac:dyDescent="0.25">
      <c r="A37" s="1">
        <f t="shared" si="1"/>
        <v>11</v>
      </c>
      <c r="B37" s="1"/>
    </row>
    <row r="38" spans="1:2" x14ac:dyDescent="0.25">
      <c r="A38" s="1">
        <f t="shared" si="1"/>
        <v>12</v>
      </c>
      <c r="B38" s="1"/>
    </row>
    <row r="39" spans="1:2" x14ac:dyDescent="0.25">
      <c r="A39" s="1">
        <v>13</v>
      </c>
    </row>
    <row r="40" spans="1:2" x14ac:dyDescent="0.25">
      <c r="A40" s="1">
        <v>14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workbookViewId="0">
      <selection activeCell="F36" sqref="F36"/>
    </sheetView>
  </sheetViews>
  <sheetFormatPr defaultRowHeight="15" x14ac:dyDescent="0.25"/>
  <cols>
    <col min="2" max="2" width="21.140625" customWidth="1"/>
    <col min="3" max="3" width="12.7109375" customWidth="1"/>
    <col min="4" max="4" width="13.140625" customWidth="1"/>
  </cols>
  <sheetData>
    <row r="1" spans="1:2" ht="21" x14ac:dyDescent="0.35">
      <c r="A1" s="10" t="s">
        <v>8</v>
      </c>
    </row>
    <row r="3" spans="1:2" ht="18.75" x14ac:dyDescent="0.3">
      <c r="A3" s="6"/>
      <c r="B3" s="7" t="s">
        <v>4</v>
      </c>
    </row>
    <row r="4" spans="1:2" ht="18.75" x14ac:dyDescent="0.3">
      <c r="A4" s="6" t="s">
        <v>0</v>
      </c>
      <c r="B4" s="9"/>
    </row>
    <row r="5" spans="1:2" ht="18.75" x14ac:dyDescent="0.3">
      <c r="A5" s="6" t="s">
        <v>1</v>
      </c>
      <c r="B5" s="9"/>
    </row>
    <row r="6" spans="1:2" ht="20.25" x14ac:dyDescent="0.35">
      <c r="A6" s="6" t="s">
        <v>6</v>
      </c>
      <c r="B6" s="9"/>
    </row>
    <row r="9" spans="1:2" ht="20.25" x14ac:dyDescent="0.35">
      <c r="A9" s="5" t="s">
        <v>2</v>
      </c>
      <c r="B9" s="5" t="s">
        <v>5</v>
      </c>
    </row>
    <row r="10" spans="1:2" ht="15.75" x14ac:dyDescent="0.25">
      <c r="A10" s="2">
        <v>0</v>
      </c>
      <c r="B10" s="3">
        <f>$B$6</f>
        <v>0</v>
      </c>
    </row>
    <row r="11" spans="1:2" ht="15.75" x14ac:dyDescent="0.25">
      <c r="A11" s="2">
        <v>1</v>
      </c>
      <c r="B11" s="3" t="e">
        <f>B10+$B$4*($B$5-B10)/$B$5*B10</f>
        <v>#DIV/0!</v>
      </c>
    </row>
    <row r="12" spans="1:2" ht="15.75" x14ac:dyDescent="0.25">
      <c r="A12" s="2">
        <f>A11+1</f>
        <v>2</v>
      </c>
      <c r="B12" s="3" t="e">
        <f t="shared" ref="B12:B23" si="0">B11+$B$4*($B$5-B11)/$B$5*B11</f>
        <v>#DIV/0!</v>
      </c>
    </row>
    <row r="13" spans="1:2" ht="15.75" x14ac:dyDescent="0.25">
      <c r="A13" s="2">
        <f t="shared" ref="A13:A30" si="1">A12+1</f>
        <v>3</v>
      </c>
      <c r="B13" s="3" t="e">
        <f t="shared" si="0"/>
        <v>#DIV/0!</v>
      </c>
    </row>
    <row r="14" spans="1:2" ht="15.75" x14ac:dyDescent="0.25">
      <c r="A14" s="2">
        <f t="shared" si="1"/>
        <v>4</v>
      </c>
      <c r="B14" s="3" t="e">
        <f>B13+$B$4*($B$5-B13)/$B$5*B13</f>
        <v>#DIV/0!</v>
      </c>
    </row>
    <row r="15" spans="1:2" ht="15.75" x14ac:dyDescent="0.25">
      <c r="A15" s="2">
        <f t="shared" si="1"/>
        <v>5</v>
      </c>
      <c r="B15" s="3" t="e">
        <f t="shared" si="0"/>
        <v>#DIV/0!</v>
      </c>
    </row>
    <row r="16" spans="1:2" ht="15.75" x14ac:dyDescent="0.25">
      <c r="A16" s="2">
        <f t="shared" si="1"/>
        <v>6</v>
      </c>
      <c r="B16" s="3" t="e">
        <f t="shared" si="0"/>
        <v>#DIV/0!</v>
      </c>
    </row>
    <row r="17" spans="1:2" ht="15.75" x14ac:dyDescent="0.25">
      <c r="A17" s="2">
        <f t="shared" si="1"/>
        <v>7</v>
      </c>
      <c r="B17" s="3" t="e">
        <f t="shared" si="0"/>
        <v>#DIV/0!</v>
      </c>
    </row>
    <row r="18" spans="1:2" ht="15.75" x14ac:dyDescent="0.25">
      <c r="A18" s="2">
        <f t="shared" si="1"/>
        <v>8</v>
      </c>
      <c r="B18" s="3" t="e">
        <f t="shared" si="0"/>
        <v>#DIV/0!</v>
      </c>
    </row>
    <row r="19" spans="1:2" ht="15.75" x14ac:dyDescent="0.25">
      <c r="A19" s="2">
        <f t="shared" si="1"/>
        <v>9</v>
      </c>
      <c r="B19" s="3" t="e">
        <f t="shared" si="0"/>
        <v>#DIV/0!</v>
      </c>
    </row>
    <row r="20" spans="1:2" ht="15.75" x14ac:dyDescent="0.25">
      <c r="A20" s="2">
        <f t="shared" si="1"/>
        <v>10</v>
      </c>
      <c r="B20" s="3" t="e">
        <f t="shared" si="0"/>
        <v>#DIV/0!</v>
      </c>
    </row>
    <row r="21" spans="1:2" ht="15.75" x14ac:dyDescent="0.25">
      <c r="A21" s="2">
        <f t="shared" si="1"/>
        <v>11</v>
      </c>
      <c r="B21" s="3" t="e">
        <f t="shared" si="0"/>
        <v>#DIV/0!</v>
      </c>
    </row>
    <row r="22" spans="1:2" ht="15.75" x14ac:dyDescent="0.25">
      <c r="A22" s="2">
        <f t="shared" si="1"/>
        <v>12</v>
      </c>
      <c r="B22" s="3" t="e">
        <f t="shared" si="0"/>
        <v>#DIV/0!</v>
      </c>
    </row>
    <row r="23" spans="1:2" ht="15.75" x14ac:dyDescent="0.25">
      <c r="A23" s="2">
        <f t="shared" si="1"/>
        <v>13</v>
      </c>
      <c r="B23" s="3" t="e">
        <f t="shared" si="0"/>
        <v>#DIV/0!</v>
      </c>
    </row>
    <row r="24" spans="1:2" ht="15.75" x14ac:dyDescent="0.25">
      <c r="A24" s="2">
        <f t="shared" si="1"/>
        <v>14</v>
      </c>
      <c r="B24" s="3" t="e">
        <f t="shared" ref="B24:B26" si="2">B23+$B$4*($B$5-B23)/$B$5*B23</f>
        <v>#DIV/0!</v>
      </c>
    </row>
    <row r="25" spans="1:2" ht="15.75" x14ac:dyDescent="0.25">
      <c r="A25" s="2">
        <f t="shared" si="1"/>
        <v>15</v>
      </c>
      <c r="B25" s="3" t="e">
        <f t="shared" si="2"/>
        <v>#DIV/0!</v>
      </c>
    </row>
    <row r="26" spans="1:2" ht="15.75" x14ac:dyDescent="0.25">
      <c r="A26" s="2">
        <f t="shared" si="1"/>
        <v>16</v>
      </c>
      <c r="B26" s="3" t="e">
        <f t="shared" si="2"/>
        <v>#DIV/0!</v>
      </c>
    </row>
    <row r="27" spans="1:2" ht="15.75" x14ac:dyDescent="0.25">
      <c r="A27" s="2">
        <f t="shared" si="1"/>
        <v>17</v>
      </c>
      <c r="B27" s="3" t="e">
        <f t="shared" ref="B27:B30" si="3">B26+$B$4*($B$5-B26)/$B$5*B26</f>
        <v>#DIV/0!</v>
      </c>
    </row>
    <row r="28" spans="1:2" ht="15.75" x14ac:dyDescent="0.25">
      <c r="A28" s="2">
        <f t="shared" si="1"/>
        <v>18</v>
      </c>
      <c r="B28" s="3" t="e">
        <f t="shared" si="3"/>
        <v>#DIV/0!</v>
      </c>
    </row>
    <row r="29" spans="1:2" ht="15.75" x14ac:dyDescent="0.25">
      <c r="A29" s="2">
        <f t="shared" si="1"/>
        <v>19</v>
      </c>
      <c r="B29" s="3" t="e">
        <f t="shared" si="3"/>
        <v>#DIV/0!</v>
      </c>
    </row>
    <row r="30" spans="1:2" ht="15.75" x14ac:dyDescent="0.25">
      <c r="A30" s="2">
        <f t="shared" si="1"/>
        <v>20</v>
      </c>
      <c r="B30" s="3" t="e">
        <f t="shared" si="3"/>
        <v>#DIV/0!</v>
      </c>
    </row>
    <row r="70" spans="10:10" x14ac:dyDescent="0.25">
      <c r="J70" t="s">
        <v>3</v>
      </c>
    </row>
  </sheetData>
  <sheetProtection password="CF68" sheet="1" objects="1" scenarios="1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abSelected="1" workbookViewId="0">
      <selection activeCell="W39" sqref="W39"/>
    </sheetView>
  </sheetViews>
  <sheetFormatPr defaultRowHeight="15" x14ac:dyDescent="0.25"/>
  <cols>
    <col min="2" max="2" width="21.140625" customWidth="1"/>
    <col min="3" max="3" width="12.7109375" customWidth="1"/>
    <col min="4" max="4" width="13.140625" customWidth="1"/>
  </cols>
  <sheetData>
    <row r="1" spans="1:3" ht="18.75" x14ac:dyDescent="0.3">
      <c r="A1" s="8" t="s">
        <v>7</v>
      </c>
    </row>
    <row r="3" spans="1:3" ht="18.75" x14ac:dyDescent="0.3">
      <c r="A3" s="6"/>
      <c r="B3" s="7" t="s">
        <v>4</v>
      </c>
    </row>
    <row r="4" spans="1:3" ht="18.75" x14ac:dyDescent="0.3">
      <c r="A4" s="6" t="s">
        <v>0</v>
      </c>
      <c r="B4" s="9"/>
    </row>
    <row r="5" spans="1:3" ht="18.75" x14ac:dyDescent="0.3">
      <c r="A5" s="6" t="s">
        <v>1</v>
      </c>
      <c r="B5" s="9"/>
    </row>
    <row r="6" spans="1:3" ht="20.25" x14ac:dyDescent="0.35">
      <c r="A6" s="6" t="s">
        <v>6</v>
      </c>
      <c r="B6" s="9"/>
    </row>
    <row r="9" spans="1:3" ht="20.25" x14ac:dyDescent="0.35">
      <c r="A9" s="5" t="s">
        <v>2</v>
      </c>
      <c r="B9" s="11" t="s">
        <v>9</v>
      </c>
      <c r="C9" s="14" t="s">
        <v>14</v>
      </c>
    </row>
    <row r="10" spans="1:3" ht="15.75" x14ac:dyDescent="0.25">
      <c r="A10" s="2">
        <v>0</v>
      </c>
      <c r="B10" s="1">
        <f>B6</f>
        <v>0</v>
      </c>
    </row>
    <row r="11" spans="1:3" ht="15.75" x14ac:dyDescent="0.25">
      <c r="A11" s="2">
        <v>1</v>
      </c>
      <c r="B11" s="3" t="e">
        <f t="shared" ref="B11:B23" si="0">$B$5/(1+(($B$5-$B$6)/$B$6)*EXP(-$B$4*A11))</f>
        <v>#DIV/0!</v>
      </c>
      <c r="C11" s="3" t="e">
        <f>B11-B10</f>
        <v>#DIV/0!</v>
      </c>
    </row>
    <row r="12" spans="1:3" ht="15.75" x14ac:dyDescent="0.25">
      <c r="A12" s="2">
        <f>A11+1</f>
        <v>2</v>
      </c>
      <c r="B12" s="3" t="e">
        <f t="shared" si="0"/>
        <v>#DIV/0!</v>
      </c>
      <c r="C12" s="3" t="e">
        <f t="shared" ref="C12:C23" si="1">B12-B11</f>
        <v>#DIV/0!</v>
      </c>
    </row>
    <row r="13" spans="1:3" ht="15.75" x14ac:dyDescent="0.25">
      <c r="A13" s="2">
        <f t="shared" ref="A13:A23" si="2">A12+1</f>
        <v>3</v>
      </c>
      <c r="B13" s="3" t="e">
        <f t="shared" si="0"/>
        <v>#DIV/0!</v>
      </c>
      <c r="C13" s="3" t="e">
        <f t="shared" si="1"/>
        <v>#DIV/0!</v>
      </c>
    </row>
    <row r="14" spans="1:3" ht="15.75" x14ac:dyDescent="0.25">
      <c r="A14" s="2">
        <f t="shared" si="2"/>
        <v>4</v>
      </c>
      <c r="B14" s="3" t="e">
        <f t="shared" si="0"/>
        <v>#DIV/0!</v>
      </c>
      <c r="C14" s="3" t="e">
        <f t="shared" si="1"/>
        <v>#DIV/0!</v>
      </c>
    </row>
    <row r="15" spans="1:3" ht="15.75" x14ac:dyDescent="0.25">
      <c r="A15" s="2">
        <f t="shared" si="2"/>
        <v>5</v>
      </c>
      <c r="B15" s="3" t="e">
        <f t="shared" si="0"/>
        <v>#DIV/0!</v>
      </c>
      <c r="C15" s="3" t="e">
        <f t="shared" si="1"/>
        <v>#DIV/0!</v>
      </c>
    </row>
    <row r="16" spans="1:3" ht="15.75" x14ac:dyDescent="0.25">
      <c r="A16" s="2">
        <f t="shared" si="2"/>
        <v>6</v>
      </c>
      <c r="B16" s="3" t="e">
        <f t="shared" si="0"/>
        <v>#DIV/0!</v>
      </c>
      <c r="C16" s="3" t="e">
        <f t="shared" si="1"/>
        <v>#DIV/0!</v>
      </c>
    </row>
    <row r="17" spans="1:3" ht="15.75" x14ac:dyDescent="0.25">
      <c r="A17" s="2">
        <f t="shared" si="2"/>
        <v>7</v>
      </c>
      <c r="B17" s="3" t="e">
        <f t="shared" si="0"/>
        <v>#DIV/0!</v>
      </c>
      <c r="C17" s="3" t="e">
        <f t="shared" si="1"/>
        <v>#DIV/0!</v>
      </c>
    </row>
    <row r="18" spans="1:3" ht="15.75" x14ac:dyDescent="0.25">
      <c r="A18" s="2">
        <f t="shared" si="2"/>
        <v>8</v>
      </c>
      <c r="B18" s="3" t="e">
        <f t="shared" si="0"/>
        <v>#DIV/0!</v>
      </c>
      <c r="C18" s="3" t="e">
        <f t="shared" si="1"/>
        <v>#DIV/0!</v>
      </c>
    </row>
    <row r="19" spans="1:3" ht="15.75" x14ac:dyDescent="0.25">
      <c r="A19" s="2">
        <f t="shared" si="2"/>
        <v>9</v>
      </c>
      <c r="B19" s="3" t="e">
        <f t="shared" si="0"/>
        <v>#DIV/0!</v>
      </c>
      <c r="C19" s="3" t="e">
        <f t="shared" si="1"/>
        <v>#DIV/0!</v>
      </c>
    </row>
    <row r="20" spans="1:3" ht="15.75" x14ac:dyDescent="0.25">
      <c r="A20" s="2">
        <f t="shared" si="2"/>
        <v>10</v>
      </c>
      <c r="B20" s="3" t="e">
        <f t="shared" si="0"/>
        <v>#DIV/0!</v>
      </c>
      <c r="C20" s="3" t="e">
        <f t="shared" si="1"/>
        <v>#DIV/0!</v>
      </c>
    </row>
    <row r="21" spans="1:3" ht="15.75" x14ac:dyDescent="0.25">
      <c r="A21" s="2">
        <f t="shared" si="2"/>
        <v>11</v>
      </c>
      <c r="B21" s="3" t="e">
        <f t="shared" si="0"/>
        <v>#DIV/0!</v>
      </c>
      <c r="C21" s="3" t="e">
        <f t="shared" si="1"/>
        <v>#DIV/0!</v>
      </c>
    </row>
    <row r="22" spans="1:3" ht="15.75" x14ac:dyDescent="0.25">
      <c r="A22" s="2">
        <f t="shared" si="2"/>
        <v>12</v>
      </c>
      <c r="B22" s="3" t="e">
        <f t="shared" si="0"/>
        <v>#DIV/0!</v>
      </c>
      <c r="C22" s="3" t="e">
        <f t="shared" si="1"/>
        <v>#DIV/0!</v>
      </c>
    </row>
    <row r="23" spans="1:3" ht="15.75" x14ac:dyDescent="0.25">
      <c r="A23" s="2">
        <f t="shared" si="2"/>
        <v>13</v>
      </c>
      <c r="B23" s="3" t="e">
        <f t="shared" si="0"/>
        <v>#DIV/0!</v>
      </c>
      <c r="C23" s="3" t="e">
        <f t="shared" si="1"/>
        <v>#DIV/0!</v>
      </c>
    </row>
    <row r="70" spans="10:10" x14ac:dyDescent="0.25">
      <c r="J70" t="s">
        <v>3</v>
      </c>
    </row>
  </sheetData>
  <sheetProtection password="CF68" sheet="1" objects="1" scenario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Exponential Growth </vt:lpstr>
      <vt:lpstr>Logistic Growth Discrete</vt:lpstr>
      <vt:lpstr>Logistic Growth Continuous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Alida Offline</dc:creator>
  <cp:lastModifiedBy>Alida Offline</cp:lastModifiedBy>
  <dcterms:created xsi:type="dcterms:W3CDTF">2018-10-06T02:41:41Z</dcterms:created>
  <dcterms:modified xsi:type="dcterms:W3CDTF">2018-12-20T20:25:43Z</dcterms:modified>
</cp:coreProperties>
</file>